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610" windowHeight="9735" activeTab="2"/>
  </bookViews>
  <sheets>
    <sheet name="Original Data Annual" sheetId="1" r:id="rId1"/>
    <sheet name="Original Data Quarterly" sheetId="2" r:id="rId2"/>
    <sheet name="Constructed Data Annual" sheetId="3" r:id="rId3"/>
  </sheets>
  <definedNames/>
  <calcPr fullCalcOnLoad="1"/>
</workbook>
</file>

<file path=xl/sharedStrings.xml><?xml version="1.0" encoding="utf-8"?>
<sst xmlns="http://schemas.openxmlformats.org/spreadsheetml/2006/main" count="351" uniqueCount="140">
  <si>
    <t>Germany</t>
  </si>
  <si>
    <t>Greece</t>
  </si>
  <si>
    <t>Ireland</t>
  </si>
  <si>
    <t>Italy</t>
  </si>
  <si>
    <t>Portugal</t>
  </si>
  <si>
    <t>Spain</t>
  </si>
  <si>
    <t>Country</t>
  </si>
  <si>
    <t>Concept</t>
  </si>
  <si>
    <t>Unit</t>
  </si>
  <si>
    <t>Scale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</si>
  <si>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</si>
  <si>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</si>
  <si>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</si>
  <si>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</si>
  <si>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</si>
  <si>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</si>
  <si>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</si>
  <si>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</si>
  <si>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</si>
  <si>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</si>
  <si>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</si>
  <si>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</si>
  <si>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</si>
  <si>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</si>
  <si>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</si>
  <si>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</si>
  <si>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</si>
  <si>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</si>
  <si>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</si>
  <si>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</si>
  <si>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</si>
  <si>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</si>
  <si>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</si>
  <si>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</si>
  <si>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</si>
  <si>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</si>
  <si>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</si>
  <si>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</si>
  <si>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</si>
  <si>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</si>
  <si>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</si>
  <si>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</si>
  <si>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</si>
  <si>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</si>
  <si>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</si>
  <si>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</si>
  <si>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</si>
  <si>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</si>
  <si>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</si>
  <si>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</si>
  <si>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</si>
  <si>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</si>
  <si>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</si>
  <si>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</si>
  <si>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</si>
  <si>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</si>
  <si>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</si>
  <si>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Millions</t>
  </si>
  <si>
    <t>2011 Q4</t>
  </si>
  <si>
    <t>2012 Q1</t>
  </si>
  <si>
    <t>GFD</t>
  </si>
  <si>
    <t>Source</t>
  </si>
  <si>
    <t>Percent per Annum</t>
  </si>
  <si>
    <t>Units</t>
  </si>
  <si>
    <t>IGITA5D</t>
  </si>
  <si>
    <t xml:space="preserve">IGDEU5D </t>
  </si>
  <si>
    <t xml:space="preserve">IGESP5D </t>
  </si>
  <si>
    <t xml:space="preserve">IGIRL5D </t>
  </si>
  <si>
    <t xml:space="preserve">IGGRC5D </t>
  </si>
  <si>
    <t xml:space="preserve">IGPRT5D </t>
  </si>
  <si>
    <t>Series Name</t>
  </si>
  <si>
    <t>5-year Government Bond Yield</t>
  </si>
  <si>
    <t/>
  </si>
  <si>
    <t>OECD</t>
  </si>
  <si>
    <t>UN World Population Prospects</t>
  </si>
  <si>
    <t>Working Age Population</t>
  </si>
  <si>
    <t>Annual Population - Both Sexes, Ages 15-164</t>
  </si>
  <si>
    <t>Annual Population - Both Sexes, Ages 15-165</t>
  </si>
  <si>
    <t>Annual Population - Both Sexes, Ages 15-166</t>
  </si>
  <si>
    <t>Annual Population - Both Sexes, Ages 15-167</t>
  </si>
  <si>
    <t>Annual Population - Both Sexes, Ages 15-168</t>
  </si>
  <si>
    <t>Annual Population - Both Sexes, Ages 15-169</t>
  </si>
  <si>
    <t>Thousands</t>
  </si>
  <si>
    <t>GB9</t>
  </si>
  <si>
    <t>B1_GE</t>
  </si>
  <si>
    <t>Gross domestic product (expenditure approach)</t>
  </si>
  <si>
    <t>National Currency (Euros), current prices</t>
  </si>
  <si>
    <t>Appendix Series</t>
  </si>
  <si>
    <t>OA.1</t>
  </si>
  <si>
    <t>OA.2</t>
  </si>
  <si>
    <t>OA.3</t>
  </si>
  <si>
    <t>OA.4</t>
  </si>
  <si>
    <t>OA.5</t>
  </si>
  <si>
    <t>OA.6</t>
  </si>
  <si>
    <t>OA.7</t>
  </si>
  <si>
    <t>OA.8</t>
  </si>
  <si>
    <t>OA.9</t>
  </si>
  <si>
    <t>OA.10</t>
  </si>
  <si>
    <t>OA.11</t>
  </si>
  <si>
    <t>OA.12</t>
  </si>
  <si>
    <t>OA.13</t>
  </si>
  <si>
    <t>OA.14</t>
  </si>
  <si>
    <t>OA.15</t>
  </si>
  <si>
    <t>OA.16</t>
  </si>
  <si>
    <t>OA.17</t>
  </si>
  <si>
    <t>OA.18</t>
  </si>
  <si>
    <t>Total Population (Persons)</t>
  </si>
  <si>
    <t>Real GDP/WAP</t>
  </si>
  <si>
    <t>unit</t>
  </si>
  <si>
    <t>% of GDP</t>
  </si>
  <si>
    <t>CA.1</t>
  </si>
  <si>
    <t>CA.2</t>
  </si>
  <si>
    <t>CA.3</t>
  </si>
  <si>
    <t>CA.4</t>
  </si>
  <si>
    <t>CA.5</t>
  </si>
  <si>
    <t>CA.6</t>
  </si>
  <si>
    <t>Net Government Borrowing</t>
  </si>
  <si>
    <t>Net Government lending (+)/Net Government borrowing (-)</t>
  </si>
  <si>
    <t>Index</t>
  </si>
  <si>
    <t>2005 = 100</t>
  </si>
  <si>
    <t>CA.7</t>
  </si>
  <si>
    <t>CA.8</t>
  </si>
  <si>
    <t>CA.9</t>
  </si>
  <si>
    <t>CA.10</t>
  </si>
  <si>
    <t>CA.11</t>
  </si>
  <si>
    <t>CA.12</t>
  </si>
  <si>
    <t>2012 Q2</t>
  </si>
  <si>
    <t>National currency (Euros), constant prices, OECD base year</t>
  </si>
  <si>
    <t>OA.19</t>
  </si>
  <si>
    <t>OA.20</t>
  </si>
  <si>
    <t>OA.21</t>
  </si>
  <si>
    <t>OA.22</t>
  </si>
  <si>
    <t>OA.23</t>
  </si>
  <si>
    <t>OA.24</t>
  </si>
  <si>
    <t>OQ.1</t>
  </si>
  <si>
    <t>OQ.2</t>
  </si>
  <si>
    <t>OQ.3</t>
  </si>
  <si>
    <t>OQ.4</t>
  </si>
  <si>
    <t>OQ.5</t>
  </si>
  <si>
    <t>OQ.6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</si>
</sst>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9" applyNumberFormat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17" fillId="0" borderId="0" xfId="62">
      <alignment/>
      <protection/>
    </xf>
    <xf numFmtId="0" fontId="17" fillId="0" borderId="0" xfId="63">
      <alignment/>
      <protection/>
    </xf>
    <xf numFmtId="0" fontId="0" fillId="0" borderId="0" xfId="0" applyAlignment="1">
      <alignment horizontal="center"/>
    </xf>
    <xf numFmtId="0" fontId="1" fillId="0" borderId="0" xfId="59">
      <alignment/>
      <protection/>
    </xf>
    <xf numFmtId="0" fontId="0" fillId="0" borderId="0" xfId="0" applyAlignment="1">
      <alignment horizontal="left"/>
    </xf>
    <xf numFmtId="0" fontId="1" fillId="0" borderId="0" xfId="59" applyAlignment="1">
      <alignment horizontal="left"/>
      <protection/>
    </xf>
    <xf numFmtId="0" fontId="0" fillId="0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5" ht="1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101</v>
      </c>
      <c r="P1" t="s">
        <v>102</v>
      </c>
      <c r="Q1" t="s">
        <v>103</v>
      </c>
      <c r="R1" t="s">
        <v>104</v>
      </c>
      <c r="S1" t="s">
        <v>105</v>
      </c>
      <c r="T1" t="s">
        <v>128</v>
      </c>
      <c r="U1" t="s">
        <v>129</v>
      </c>
      <c r="V1" t="s">
        <v>130</v>
      </c>
      <c r="W1" t="s">
        <v>131</v>
      </c>
      <c r="X1" t="s">
        <v>132</v>
      </c>
      <c r="Y1" t="s">
        <v>133</v>
      </c>
    </row>
    <row r="2" spans="1:25" ht="15">
      <c r="A2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  <c r="N2" t="s">
        <v>0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</row>
    <row r="3" spans="1:25" ht="15">
      <c r="A3" t="s">
        <v>7</v>
      </c>
      <c r="B3" t="s">
        <v>75</v>
      </c>
      <c r="C3" t="s">
        <v>75</v>
      </c>
      <c r="D3" t="s">
        <v>75</v>
      </c>
      <c r="E3" t="s">
        <v>75</v>
      </c>
      <c r="F3" t="s">
        <v>75</v>
      </c>
      <c r="G3" t="s">
        <v>75</v>
      </c>
      <c r="H3" t="s">
        <v>117</v>
      </c>
      <c r="I3" t="s">
        <v>117</v>
      </c>
      <c r="J3" t="s">
        <v>117</v>
      </c>
      <c r="K3" t="s">
        <v>117</v>
      </c>
      <c r="L3" t="s">
        <v>117</v>
      </c>
      <c r="M3" t="s">
        <v>117</v>
      </c>
      <c r="N3" t="s">
        <v>85</v>
      </c>
      <c r="O3" t="s">
        <v>85</v>
      </c>
      <c r="P3" t="s">
        <v>85</v>
      </c>
      <c r="Q3" t="s">
        <v>85</v>
      </c>
      <c r="R3" t="s">
        <v>85</v>
      </c>
      <c r="S3" t="s">
        <v>85</v>
      </c>
      <c r="T3" t="s">
        <v>85</v>
      </c>
      <c r="U3" t="s">
        <v>85</v>
      </c>
      <c r="V3" t="s">
        <v>85</v>
      </c>
      <c r="W3" t="s">
        <v>85</v>
      </c>
      <c r="X3" t="s">
        <v>85</v>
      </c>
      <c r="Y3" t="s">
        <v>85</v>
      </c>
    </row>
    <row r="4" spans="1:25" ht="15">
      <c r="A4" t="s">
        <v>70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83</v>
      </c>
      <c r="I4" t="s">
        <v>83</v>
      </c>
      <c r="J4" t="s">
        <v>83</v>
      </c>
      <c r="K4" t="s">
        <v>83</v>
      </c>
      <c r="L4" t="s">
        <v>83</v>
      </c>
      <c r="M4" t="s">
        <v>83</v>
      </c>
      <c r="N4" t="s">
        <v>84</v>
      </c>
      <c r="O4" t="s">
        <v>84</v>
      </c>
      <c r="P4" t="s">
        <v>84</v>
      </c>
      <c r="Q4" t="s">
        <v>84</v>
      </c>
      <c r="R4" t="s">
        <v>84</v>
      </c>
      <c r="S4" t="s">
        <v>84</v>
      </c>
      <c r="T4" t="s">
        <v>84</v>
      </c>
      <c r="U4" t="s">
        <v>84</v>
      </c>
      <c r="V4" t="s">
        <v>84</v>
      </c>
      <c r="W4" t="s">
        <v>84</v>
      </c>
      <c r="X4" t="s">
        <v>84</v>
      </c>
      <c r="Y4" t="s">
        <v>84</v>
      </c>
    </row>
    <row r="5" spans="1:25" ht="15">
      <c r="A5" t="s">
        <v>61</v>
      </c>
      <c r="B5" t="s">
        <v>74</v>
      </c>
      <c r="C5" t="s">
        <v>74</v>
      </c>
      <c r="D5" t="s">
        <v>74</v>
      </c>
      <c r="E5" t="s">
        <v>74</v>
      </c>
      <c r="F5" t="s">
        <v>74</v>
      </c>
      <c r="G5" t="s">
        <v>74</v>
      </c>
      <c r="H5" t="s">
        <v>73</v>
      </c>
      <c r="I5" t="s">
        <v>73</v>
      </c>
      <c r="J5" t="s">
        <v>73</v>
      </c>
      <c r="K5" t="s">
        <v>73</v>
      </c>
      <c r="L5" t="s">
        <v>73</v>
      </c>
      <c r="M5" t="s">
        <v>73</v>
      </c>
      <c r="N5" t="s">
        <v>73</v>
      </c>
      <c r="O5" t="s">
        <v>73</v>
      </c>
      <c r="P5" t="s">
        <v>73</v>
      </c>
      <c r="Q5" t="s">
        <v>73</v>
      </c>
      <c r="R5" t="s">
        <v>73</v>
      </c>
      <c r="S5" t="s">
        <v>73</v>
      </c>
      <c r="T5" t="s">
        <v>73</v>
      </c>
      <c r="U5" t="s">
        <v>73</v>
      </c>
      <c r="V5" t="s">
        <v>73</v>
      </c>
      <c r="W5" t="s">
        <v>73</v>
      </c>
      <c r="X5" t="s">
        <v>73</v>
      </c>
      <c r="Y5" t="s">
        <v>73</v>
      </c>
    </row>
    <row r="6" spans="1:25" ht="15">
      <c r="A6" t="s">
        <v>8</v>
      </c>
      <c r="B6" t="s">
        <v>106</v>
      </c>
      <c r="C6" t="s">
        <v>106</v>
      </c>
      <c r="D6" t="s">
        <v>106</v>
      </c>
      <c r="E6" t="s">
        <v>106</v>
      </c>
      <c r="F6" t="s">
        <v>106</v>
      </c>
      <c r="G6" t="s">
        <v>106</v>
      </c>
      <c r="H6" t="s">
        <v>86</v>
      </c>
      <c r="I6" t="s">
        <v>86</v>
      </c>
      <c r="J6" t="s">
        <v>86</v>
      </c>
      <c r="K6" t="s">
        <v>86</v>
      </c>
      <c r="L6" t="s">
        <v>86</v>
      </c>
      <c r="M6" t="s">
        <v>86</v>
      </c>
      <c r="N6" t="s">
        <v>86</v>
      </c>
      <c r="O6" t="s">
        <v>86</v>
      </c>
      <c r="P6" t="s">
        <v>86</v>
      </c>
      <c r="Q6" t="s">
        <v>86</v>
      </c>
      <c r="R6" t="s">
        <v>86</v>
      </c>
      <c r="S6" t="s">
        <v>86</v>
      </c>
      <c r="T6" t="s">
        <v>127</v>
      </c>
      <c r="U6" t="s">
        <v>127</v>
      </c>
      <c r="V6" t="s">
        <v>127</v>
      </c>
      <c r="W6" t="s">
        <v>127</v>
      </c>
      <c r="X6" t="s">
        <v>127</v>
      </c>
      <c r="Y6" t="s">
        <v>127</v>
      </c>
    </row>
    <row r="7" spans="1:25" ht="15">
      <c r="A7" t="s">
        <v>9</v>
      </c>
      <c r="B7" t="s">
        <v>82</v>
      </c>
      <c r="C7" t="s">
        <v>82</v>
      </c>
      <c r="D7" t="s">
        <v>82</v>
      </c>
      <c r="E7" t="s">
        <v>82</v>
      </c>
      <c r="F7" t="s">
        <v>82</v>
      </c>
      <c r="G7" t="s">
        <v>82</v>
      </c>
      <c r="H7" t="s">
        <v>57</v>
      </c>
      <c r="I7" t="s">
        <v>57</v>
      </c>
      <c r="J7" t="s">
        <v>57</v>
      </c>
      <c r="K7" t="s">
        <v>57</v>
      </c>
      <c r="L7" t="s">
        <v>57</v>
      </c>
      <c r="M7" t="s">
        <v>57</v>
      </c>
      <c r="N7" t="s">
        <v>57</v>
      </c>
      <c r="O7" t="s">
        <v>57</v>
      </c>
      <c r="P7" t="s">
        <v>57</v>
      </c>
      <c r="Q7" t="s">
        <v>57</v>
      </c>
      <c r="R7" t="s">
        <v>57</v>
      </c>
      <c r="S7" t="s">
        <v>57</v>
      </c>
      <c r="T7" t="s">
        <v>57</v>
      </c>
      <c r="U7" t="s">
        <v>57</v>
      </c>
      <c r="V7" t="s">
        <v>57</v>
      </c>
      <c r="W7" t="s">
        <v>57</v>
      </c>
      <c r="X7" t="s">
        <v>57</v>
      </c>
      <c r="Y7" t="s">
        <v>57</v>
      </c>
    </row>
    <row r="8" spans="8:19" ht="15"/>
    <row r="9" spans="1:25" ht="15">
      <c r="A9">
        <v>2000</v>
      </c>
      <c r="B9" s="10">
        <v>56007.17600000001</v>
      </c>
      <c r="C9" s="10">
        <v>7466.965</v>
      </c>
      <c r="D9" s="10">
        <v>2548.8630000000003</v>
      </c>
      <c r="E9" s="10">
        <v>38418.544</v>
      </c>
      <c r="F9" s="10">
        <v>6991.8550000000005</v>
      </c>
      <c r="G9" s="10">
        <v>27537.9</v>
      </c>
      <c r="H9" s="10">
        <v>23280</v>
      </c>
      <c r="I9" s="10">
        <v>-5089</v>
      </c>
      <c r="J9" s="10">
        <v>5024.006123</v>
      </c>
      <c r="K9" s="10">
        <v>-10912</v>
      </c>
      <c r="L9" s="10">
        <v>-4218.225</v>
      </c>
      <c r="M9" s="10">
        <v>-6021</v>
      </c>
      <c r="N9" s="10">
        <v>2047500</v>
      </c>
      <c r="O9" s="10">
        <v>135043.4751272184</v>
      </c>
      <c r="P9" s="10">
        <v>105853.93729</v>
      </c>
      <c r="Q9" s="10">
        <v>1198291.870665</v>
      </c>
      <c r="R9" s="10">
        <v>127316.9</v>
      </c>
      <c r="S9" s="10">
        <v>629907</v>
      </c>
      <c r="T9" s="10">
        <v>2159225.08</v>
      </c>
      <c r="U9">
        <v>158377.5570290794</v>
      </c>
      <c r="V9">
        <v>128487.2768471338</v>
      </c>
      <c r="W9">
        <v>1367800.904112857</v>
      </c>
      <c r="X9">
        <v>148038.7582127788</v>
      </c>
      <c r="Y9">
        <v>774475.1006066666</v>
      </c>
    </row>
    <row r="10" spans="1:25" ht="15">
      <c r="A10">
        <v>2001</v>
      </c>
      <c r="B10" s="10">
        <v>55770.006</v>
      </c>
      <c r="C10" s="10">
        <v>7487.636</v>
      </c>
      <c r="D10" s="10">
        <v>2607.78</v>
      </c>
      <c r="E10" s="10">
        <v>38451.257</v>
      </c>
      <c r="F10" s="10">
        <v>7019.750999999999</v>
      </c>
      <c r="G10" s="10">
        <v>27932.137000000002</v>
      </c>
      <c r="H10" s="10">
        <v>-64650</v>
      </c>
      <c r="I10" s="10">
        <v>-6502</v>
      </c>
      <c r="J10" s="10">
        <v>1119.459769</v>
      </c>
      <c r="K10" s="10">
        <v>-40021</v>
      </c>
      <c r="L10" s="10">
        <v>-6469.4264</v>
      </c>
      <c r="M10" s="10">
        <v>-3709</v>
      </c>
      <c r="N10" s="10">
        <v>2101900</v>
      </c>
      <c r="O10" s="10">
        <v>145098.2210374458</v>
      </c>
      <c r="P10" s="10">
        <v>118121.93774</v>
      </c>
      <c r="Q10" s="10">
        <v>1255737.757234</v>
      </c>
      <c r="R10" s="10">
        <v>134471.1</v>
      </c>
      <c r="S10" s="10">
        <v>680397</v>
      </c>
      <c r="T10" s="10">
        <v>2191923.76</v>
      </c>
      <c r="U10">
        <v>165024.9396920112</v>
      </c>
      <c r="V10">
        <v>134645.2116076379</v>
      </c>
      <c r="W10">
        <v>1393277.93921291</v>
      </c>
      <c r="X10">
        <v>150962.4487223053</v>
      </c>
      <c r="Y10">
        <v>802893.926680075</v>
      </c>
    </row>
    <row r="11" spans="1:25" ht="15">
      <c r="A11">
        <v>2002</v>
      </c>
      <c r="B11" s="10">
        <v>55575.77</v>
      </c>
      <c r="C11" s="10">
        <v>7500.271</v>
      </c>
      <c r="D11" s="10">
        <v>2670.0629999999996</v>
      </c>
      <c r="E11" s="10">
        <v>38513.28</v>
      </c>
      <c r="F11" s="10">
        <v>7042.353999999999</v>
      </c>
      <c r="G11" s="10">
        <v>28394.185</v>
      </c>
      <c r="H11" s="10">
        <v>-82010</v>
      </c>
      <c r="I11" s="10">
        <v>-7573</v>
      </c>
      <c r="J11" s="10">
        <v>-393.809677</v>
      </c>
      <c r="K11" s="10">
        <v>-41189</v>
      </c>
      <c r="L11" s="10">
        <v>-4824.921</v>
      </c>
      <c r="M11" s="10">
        <v>-1722</v>
      </c>
      <c r="N11" s="10">
        <v>2132200</v>
      </c>
      <c r="O11" s="10">
        <v>155192.4376247828</v>
      </c>
      <c r="P11" s="10">
        <v>131336.311667</v>
      </c>
      <c r="Q11" s="10">
        <v>1301873.037266</v>
      </c>
      <c r="R11" s="10">
        <v>140566.8</v>
      </c>
      <c r="S11" s="10">
        <v>729258</v>
      </c>
      <c r="T11" s="10">
        <v>2192146.2</v>
      </c>
      <c r="U11">
        <v>170700.8196304714</v>
      </c>
      <c r="V11">
        <v>142553.0483994822</v>
      </c>
      <c r="W11">
        <v>1399567.700932923</v>
      </c>
      <c r="X11">
        <v>152116.1632667966</v>
      </c>
      <c r="Y11">
        <v>824653.8168735658</v>
      </c>
    </row>
    <row r="12" spans="1:25" ht="15">
      <c r="A12">
        <v>2003</v>
      </c>
      <c r="B12" s="10">
        <v>55405.899999999994</v>
      </c>
      <c r="C12" s="10">
        <v>7507.807000000001</v>
      </c>
      <c r="D12" s="10">
        <v>2732.3199999999997</v>
      </c>
      <c r="E12" s="10">
        <v>38605.876</v>
      </c>
      <c r="F12" s="10">
        <v>7060.716</v>
      </c>
      <c r="G12" s="10">
        <v>28890.350000000002</v>
      </c>
      <c r="H12" s="10">
        <v>-89140</v>
      </c>
      <c r="I12" s="10">
        <v>-9853</v>
      </c>
      <c r="J12" s="10">
        <v>593.578851</v>
      </c>
      <c r="K12" s="10">
        <v>-48928</v>
      </c>
      <c r="L12" s="10">
        <v>-5372.905</v>
      </c>
      <c r="M12" s="10">
        <v>-2899</v>
      </c>
      <c r="N12" s="10">
        <v>2147500</v>
      </c>
      <c r="O12" s="10">
        <v>170865.3394771407</v>
      </c>
      <c r="P12" s="10">
        <v>140981.375975</v>
      </c>
      <c r="Q12" s="10">
        <v>1341850.133234</v>
      </c>
      <c r="R12" s="10">
        <v>143471.7</v>
      </c>
      <c r="S12" s="10">
        <v>783082</v>
      </c>
      <c r="T12" s="10">
        <v>2183915.92</v>
      </c>
      <c r="U12">
        <v>180846.9186960488</v>
      </c>
      <c r="V12">
        <v>148482.5151346682</v>
      </c>
      <c r="W12">
        <v>1398915.806082922</v>
      </c>
      <c r="X12">
        <v>150730.2074828298</v>
      </c>
      <c r="Y12">
        <v>850131.0149216659</v>
      </c>
    </row>
    <row r="13" spans="1:25" ht="15">
      <c r="A13">
        <v>2004</v>
      </c>
      <c r="B13" s="10">
        <v>55239.625</v>
      </c>
      <c r="C13" s="10">
        <v>7515.385999999999</v>
      </c>
      <c r="D13" s="10">
        <v>2790.47</v>
      </c>
      <c r="E13" s="10">
        <v>38732.842000000004</v>
      </c>
      <c r="F13" s="10">
        <v>7078.182999999999</v>
      </c>
      <c r="G13" s="10">
        <v>29379.716000000004</v>
      </c>
      <c r="H13" s="10">
        <v>-82560</v>
      </c>
      <c r="I13" s="10">
        <v>-13750</v>
      </c>
      <c r="J13" s="10">
        <v>2095.27684</v>
      </c>
      <c r="K13" s="10">
        <v>-49859</v>
      </c>
      <c r="L13" s="10">
        <v>-6033.165</v>
      </c>
      <c r="M13" s="10">
        <v>-1064</v>
      </c>
      <c r="N13" s="10">
        <v>2195700</v>
      </c>
      <c r="O13" s="10">
        <v>183583.2900875421</v>
      </c>
      <c r="P13" s="10">
        <v>150560.510033</v>
      </c>
      <c r="Q13" s="10">
        <v>1397728.275885</v>
      </c>
      <c r="R13" s="10">
        <v>149312.5</v>
      </c>
      <c r="S13" s="10">
        <v>841294</v>
      </c>
      <c r="T13" s="10">
        <v>2209274.08</v>
      </c>
      <c r="U13">
        <v>188745.596593956</v>
      </c>
      <c r="V13">
        <v>155175.7206165157</v>
      </c>
      <c r="W13">
        <v>1423126.356202972</v>
      </c>
      <c r="X13">
        <v>153082.1973123569</v>
      </c>
      <c r="Y13">
        <v>877839.3441820061</v>
      </c>
    </row>
    <row r="14" spans="1:25" ht="15">
      <c r="A14">
        <v>2005</v>
      </c>
      <c r="B14" s="10">
        <v>55078.68299999999</v>
      </c>
      <c r="C14" s="10">
        <v>7526.0650000000005</v>
      </c>
      <c r="D14" s="10">
        <v>2842.0699999999997</v>
      </c>
      <c r="E14" s="10">
        <v>38890.118</v>
      </c>
      <c r="F14" s="10">
        <v>7096.646000000002</v>
      </c>
      <c r="G14" s="10">
        <v>29832.038999999997</v>
      </c>
      <c r="H14" s="10">
        <v>-74120</v>
      </c>
      <c r="I14" s="10">
        <v>-10879</v>
      </c>
      <c r="J14" s="10">
        <v>2724.224387</v>
      </c>
      <c r="K14" s="10">
        <v>-64526</v>
      </c>
      <c r="L14" s="10">
        <v>-10010.236</v>
      </c>
      <c r="M14" s="10">
        <v>11504</v>
      </c>
      <c r="N14" s="10">
        <v>2224400</v>
      </c>
      <c r="O14" s="10">
        <v>193049.664126</v>
      </c>
      <c r="P14" s="10">
        <v>163461.504693</v>
      </c>
      <c r="Q14" s="10">
        <v>1436379.464263</v>
      </c>
      <c r="R14" s="10">
        <v>154268.7</v>
      </c>
      <c r="S14" s="10">
        <v>909298</v>
      </c>
      <c r="T14" s="10">
        <v>2224400</v>
      </c>
      <c r="U14">
        <v>193049.664126</v>
      </c>
      <c r="V14">
        <v>163461.504693</v>
      </c>
      <c r="W14">
        <v>1436379.464263</v>
      </c>
      <c r="X14">
        <v>154268.7</v>
      </c>
      <c r="Y14">
        <v>909298.0000000001</v>
      </c>
    </row>
    <row r="15" spans="1:25" ht="15">
      <c r="A15">
        <v>2006</v>
      </c>
      <c r="B15" s="10">
        <v>54968.511</v>
      </c>
      <c r="C15" s="10">
        <v>7543.269</v>
      </c>
      <c r="D15" s="10">
        <v>2885.121</v>
      </c>
      <c r="E15" s="10">
        <v>39061.012</v>
      </c>
      <c r="F15" s="10">
        <v>7107.286999999999</v>
      </c>
      <c r="G15" s="10">
        <v>30221.359000000004</v>
      </c>
      <c r="H15" s="10">
        <v>-38240</v>
      </c>
      <c r="I15" s="10">
        <v>-12563</v>
      </c>
      <c r="J15" s="10">
        <v>5201.654772</v>
      </c>
      <c r="K15" s="10">
        <v>-50928</v>
      </c>
      <c r="L15" s="10">
        <v>-7442.984</v>
      </c>
      <c r="M15" s="10">
        <v>23346</v>
      </c>
      <c r="N15" s="10">
        <v>2313900</v>
      </c>
      <c r="O15" s="10">
        <v>208892.85961</v>
      </c>
      <c r="P15" s="10">
        <v>178297.242437</v>
      </c>
      <c r="Q15" s="10">
        <v>1493031.304398</v>
      </c>
      <c r="R15" s="10">
        <v>160855.4</v>
      </c>
      <c r="S15" s="10">
        <v>985547</v>
      </c>
      <c r="T15" s="10">
        <v>2306702.8</v>
      </c>
      <c r="U15">
        <v>203750.326384</v>
      </c>
      <c r="V15">
        <v>172144.1149985508</v>
      </c>
      <c r="W15">
        <v>1467964.354213066</v>
      </c>
      <c r="X15">
        <v>156502.9638555995</v>
      </c>
      <c r="Y15">
        <v>946363</v>
      </c>
    </row>
    <row r="16" spans="1:25" ht="15">
      <c r="A16">
        <v>2007</v>
      </c>
      <c r="B16" s="10">
        <v>54839.77199999999</v>
      </c>
      <c r="C16" s="10">
        <v>7561.414</v>
      </c>
      <c r="D16" s="10">
        <v>2920.242</v>
      </c>
      <c r="E16" s="10">
        <v>39263.501</v>
      </c>
      <c r="F16" s="10">
        <v>7120.9349999999995</v>
      </c>
      <c r="G16" s="10">
        <v>30579.535999999996</v>
      </c>
      <c r="H16" s="10">
        <v>5540</v>
      </c>
      <c r="I16" s="10">
        <v>-15094</v>
      </c>
      <c r="J16" s="10">
        <v>120.141937</v>
      </c>
      <c r="K16" s="10">
        <v>-24705</v>
      </c>
      <c r="L16" s="10">
        <v>-5439.054</v>
      </c>
      <c r="M16" s="10">
        <v>20246</v>
      </c>
      <c r="N16" s="10">
        <v>2428500</v>
      </c>
      <c r="O16" s="10">
        <v>222771.11396</v>
      </c>
      <c r="P16" s="10">
        <v>189932.917065</v>
      </c>
      <c r="Q16" s="10">
        <v>1554198.903604</v>
      </c>
      <c r="R16" s="10">
        <v>169319.2</v>
      </c>
      <c r="S16" s="10">
        <v>1053161</v>
      </c>
      <c r="T16" s="10">
        <v>2382109.96</v>
      </c>
      <c r="U16">
        <v>209854.903733</v>
      </c>
      <c r="V16">
        <v>181065.1633805895</v>
      </c>
      <c r="W16">
        <v>1492671.115293118</v>
      </c>
      <c r="X16">
        <v>160204.7160291753</v>
      </c>
      <c r="Y16">
        <v>979288.7162844592</v>
      </c>
    </row>
    <row r="17" spans="1:25" ht="15">
      <c r="A17">
        <v>2008</v>
      </c>
      <c r="B17" s="10">
        <v>54701.024000000005</v>
      </c>
      <c r="C17" s="10">
        <v>7578.456</v>
      </c>
      <c r="D17" s="10">
        <v>2949.254</v>
      </c>
      <c r="E17" s="10">
        <v>39467.157</v>
      </c>
      <c r="F17" s="10">
        <v>7134.697999999999</v>
      </c>
      <c r="G17" s="10">
        <v>30895.968</v>
      </c>
      <c r="H17" s="10">
        <v>-1390</v>
      </c>
      <c r="I17" s="10">
        <v>-23130</v>
      </c>
      <c r="J17" s="10">
        <v>-13214.478195</v>
      </c>
      <c r="K17" s="10">
        <v>-42105</v>
      </c>
      <c r="L17" s="10">
        <v>-6358.315</v>
      </c>
      <c r="M17" s="10">
        <v>-48870</v>
      </c>
      <c r="N17" s="10">
        <v>2473800</v>
      </c>
      <c r="O17" s="10">
        <v>232920.323929</v>
      </c>
      <c r="P17" s="10">
        <v>179989.816586</v>
      </c>
      <c r="Q17" s="10">
        <v>1575143.874908</v>
      </c>
      <c r="R17" s="10">
        <v>171983.1</v>
      </c>
      <c r="S17" s="10">
        <v>1087749</v>
      </c>
      <c r="T17" s="10">
        <v>2407913</v>
      </c>
      <c r="U17">
        <v>209526.685458</v>
      </c>
      <c r="V17">
        <v>175683.7500018175</v>
      </c>
      <c r="W17">
        <v>1475412.381873081</v>
      </c>
      <c r="X17">
        <v>160191.0948421093</v>
      </c>
      <c r="Y17">
        <v>987991.2442889203</v>
      </c>
    </row>
    <row r="18" spans="1:25" ht="15">
      <c r="A18">
        <v>2009</v>
      </c>
      <c r="B18" s="10">
        <v>54567.543</v>
      </c>
      <c r="C18" s="10">
        <v>7591.063</v>
      </c>
      <c r="D18" s="10">
        <v>2975.455</v>
      </c>
      <c r="E18" s="10">
        <v>39626.624</v>
      </c>
      <c r="F18" s="10">
        <v>7144.0419999999995</v>
      </c>
      <c r="G18" s="10">
        <v>31159.043</v>
      </c>
      <c r="H18" s="10">
        <v>-76110</v>
      </c>
      <c r="I18" s="10">
        <v>-36045</v>
      </c>
      <c r="J18" s="10">
        <v>-22515.063032</v>
      </c>
      <c r="K18" s="10">
        <v>-81580</v>
      </c>
      <c r="L18" s="10">
        <v>-17135.433</v>
      </c>
      <c r="M18" s="10">
        <v>-117098</v>
      </c>
      <c r="N18" s="10">
        <v>2374500</v>
      </c>
      <c r="O18" s="10">
        <v>231642.009666</v>
      </c>
      <c r="P18" s="10">
        <v>160595.915041</v>
      </c>
      <c r="Q18" s="10">
        <v>1519695.116035</v>
      </c>
      <c r="R18" s="10">
        <v>168503.6</v>
      </c>
      <c r="S18" s="10">
        <v>1047831</v>
      </c>
      <c r="T18" s="10">
        <v>2284458.8</v>
      </c>
      <c r="U18">
        <v>202717.248574</v>
      </c>
      <c r="V18">
        <v>163395.5197845064</v>
      </c>
      <c r="W18">
        <v>1394347.216032912</v>
      </c>
      <c r="X18">
        <v>155532.1623945661</v>
      </c>
      <c r="Y18">
        <v>951032.9352211885</v>
      </c>
    </row>
    <row r="19" spans="1:25" ht="15">
      <c r="A19">
        <v>2010</v>
      </c>
      <c r="B19" s="10">
        <v>54434.999</v>
      </c>
      <c r="C19" s="10">
        <v>7596.8279999999995</v>
      </c>
      <c r="D19" s="10">
        <v>3000.801</v>
      </c>
      <c r="E19" s="10">
        <v>39713.011000000006</v>
      </c>
      <c r="F19" s="10">
        <v>7146.6010000000015</v>
      </c>
      <c r="G19" s="10">
        <v>31363.575999999997</v>
      </c>
      <c r="H19" s="10">
        <v>-106000</v>
      </c>
      <c r="I19" s="10">
        <v>-23859</v>
      </c>
      <c r="J19" s="10">
        <v>-48615.519393</v>
      </c>
      <c r="K19" s="10">
        <v>-69510</v>
      </c>
      <c r="L19" s="10">
        <v>-16996.129</v>
      </c>
      <c r="M19" s="10">
        <v>-98218</v>
      </c>
      <c r="N19" s="10">
        <v>2476800</v>
      </c>
      <c r="O19" s="10">
        <v>227317.85322</v>
      </c>
      <c r="P19" s="10">
        <v>155992.277578</v>
      </c>
      <c r="Q19" s="10">
        <v>1553166.191852</v>
      </c>
      <c r="R19" s="10">
        <v>172669.6</v>
      </c>
      <c r="S19" s="10">
        <v>1051342</v>
      </c>
      <c r="T19" s="10">
        <v>2368763.56</v>
      </c>
      <c r="U19">
        <v>195587.624964</v>
      </c>
      <c r="V19">
        <v>162693.9772201856</v>
      </c>
      <c r="W19">
        <v>1419507.552732965</v>
      </c>
      <c r="X19">
        <v>157711.6496193215</v>
      </c>
      <c r="Y19">
        <v>950372.187470033</v>
      </c>
    </row>
    <row r="20" spans="1:25" ht="15">
      <c r="A20">
        <v>2011</v>
      </c>
      <c r="B20" s="10">
        <v>54245.954</v>
      </c>
      <c r="C20" s="10">
        <v>7590.665000000001</v>
      </c>
      <c r="D20" s="10">
        <v>3017.869</v>
      </c>
      <c r="E20" s="10">
        <v>39710.356</v>
      </c>
      <c r="F20" s="10">
        <v>7144.756</v>
      </c>
      <c r="G20" s="10">
        <v>31474.683999999997</v>
      </c>
      <c r="H20" s="10">
        <v>-25310</v>
      </c>
      <c r="I20" s="10">
        <v>-19694</v>
      </c>
      <c r="J20" s="10">
        <v>-20380.514742</v>
      </c>
      <c r="K20" s="10">
        <v>-60401</v>
      </c>
      <c r="L20" s="10">
        <v>-7245.925</v>
      </c>
      <c r="M20" s="10">
        <v>-91420</v>
      </c>
      <c r="N20" s="10">
        <v>2570800</v>
      </c>
      <c r="O20" s="10">
        <v>215088.18426</v>
      </c>
      <c r="P20" s="10">
        <v>156438</v>
      </c>
      <c r="Q20" s="10">
        <v>1580220.244262</v>
      </c>
      <c r="R20" s="10">
        <v>171015.9</v>
      </c>
      <c r="S20" s="10">
        <v>1073383</v>
      </c>
      <c r="T20" s="10">
        <v>2439721.92</v>
      </c>
      <c r="U20">
        <v>182076.502183</v>
      </c>
      <c r="V20">
        <v>163841.2613148811</v>
      </c>
      <c r="W20">
        <v>1425626.770452978</v>
      </c>
      <c r="X20">
        <v>155173.1468211833</v>
      </c>
      <c r="Y20">
        <v>957101.1648331218</v>
      </c>
    </row>
    <row r="21" spans="1:20" ht="15">
      <c r="A21">
        <v>2012</v>
      </c>
      <c r="B21" s="10">
        <v>54061.367999999995</v>
      </c>
      <c r="C21" s="10">
        <v>7582.798000000001</v>
      </c>
      <c r="D21" s="10">
        <v>3036.712</v>
      </c>
      <c r="E21" s="10">
        <v>39644.642</v>
      </c>
      <c r="F21" s="10">
        <v>7135.635</v>
      </c>
      <c r="G21" s="10">
        <v>31529.547999999995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0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87</v>
      </c>
      <c r="B1" t="s">
        <v>134</v>
      </c>
      <c r="C1" t="s">
        <v>135</v>
      </c>
      <c r="D1" t="s">
        <v>136</v>
      </c>
      <c r="E1" t="s">
        <v>137</v>
      </c>
      <c r="F1" t="s">
        <v>138</v>
      </c>
      <c r="G1" t="s">
        <v>139</v>
      </c>
    </row>
    <row r="2" spans="1:7" ht="15">
      <c r="A2" t="s">
        <v>6</v>
      </c>
      <c r="B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">
      <c r="A3" t="s">
        <v>7</v>
      </c>
      <c r="B3" s="5" t="s">
        <v>71</v>
      </c>
      <c r="C3" s="5" t="s">
        <v>71</v>
      </c>
      <c r="D3" s="5" t="s">
        <v>71</v>
      </c>
      <c r="E3" s="5" t="s">
        <v>71</v>
      </c>
      <c r="F3" s="5" t="s">
        <v>71</v>
      </c>
      <c r="G3" s="5" t="s">
        <v>71</v>
      </c>
    </row>
    <row r="4" spans="1:7" ht="15">
      <c r="A4" t="s">
        <v>70</v>
      </c>
      <c r="B4" t="s">
        <v>65</v>
      </c>
      <c r="C4" t="s">
        <v>68</v>
      </c>
      <c r="D4" t="s">
        <v>67</v>
      </c>
      <c r="E4" t="s">
        <v>64</v>
      </c>
      <c r="F4" t="s">
        <v>69</v>
      </c>
      <c r="G4" t="s">
        <v>66</v>
      </c>
    </row>
    <row r="5" spans="1:7" ht="15">
      <c r="A5" t="s">
        <v>8</v>
      </c>
      <c r="B5" s="4" t="s">
        <v>62</v>
      </c>
      <c r="C5" s="4" t="s">
        <v>62</v>
      </c>
      <c r="D5" s="4" t="s">
        <v>62</v>
      </c>
      <c r="E5" s="4" t="s">
        <v>62</v>
      </c>
      <c r="F5" s="4" t="s">
        <v>62</v>
      </c>
      <c r="G5" s="4" t="s">
        <v>62</v>
      </c>
    </row>
    <row r="6" spans="1:7" ht="15">
      <c r="A6" t="s">
        <v>61</v>
      </c>
      <c r="B6" t="s">
        <v>60</v>
      </c>
      <c r="C6" t="s">
        <v>60</v>
      </c>
      <c r="D6" t="s">
        <v>60</v>
      </c>
      <c r="E6" t="s">
        <v>60</v>
      </c>
      <c r="F6" t="s">
        <v>60</v>
      </c>
      <c r="G6" t="s">
        <v>60</v>
      </c>
    </row>
    <row r="7" spans="1:7" ht="15">
      <c r="A7" t="s">
        <v>9</v>
      </c>
      <c r="B7" t="s">
        <v>63</v>
      </c>
      <c r="C7" t="s">
        <v>63</v>
      </c>
      <c r="D7" t="s">
        <v>63</v>
      </c>
      <c r="E7" t="s">
        <v>63</v>
      </c>
      <c r="F7" t="s">
        <v>63</v>
      </c>
      <c r="G7" t="s">
        <v>63</v>
      </c>
    </row>
    <row r="9" spans="1:7" ht="15">
      <c r="A9" t="s">
        <v>10</v>
      </c>
      <c r="B9" s="3">
        <v>4.8</v>
      </c>
      <c r="C9" s="3">
        <v>6.4246</v>
      </c>
      <c r="D9" s="3">
        <v>4.9989</v>
      </c>
      <c r="E9" s="3">
        <v>5.0183</v>
      </c>
      <c r="F9" s="3">
        <v>5.2023</v>
      </c>
      <c r="G9" s="3">
        <v>4.92</v>
      </c>
    </row>
    <row r="10" spans="1:7" ht="15">
      <c r="A10" t="s">
        <v>11</v>
      </c>
      <c r="B10" s="3">
        <v>4.863</v>
      </c>
      <c r="C10" s="3">
        <v>6.03</v>
      </c>
      <c r="D10" s="3">
        <v>5.0562</v>
      </c>
      <c r="E10" s="3">
        <v>5.0448</v>
      </c>
      <c r="F10" s="3">
        <v>5.2535</v>
      </c>
      <c r="G10" s="3">
        <v>5.09</v>
      </c>
    </row>
    <row r="11" spans="1:7" ht="15">
      <c r="A11" t="s">
        <v>12</v>
      </c>
      <c r="B11" s="3">
        <v>5.012</v>
      </c>
      <c r="C11" s="3">
        <v>6.0662</v>
      </c>
      <c r="D11" s="3">
        <v>5.2457</v>
      </c>
      <c r="E11" s="3">
        <v>5.3256</v>
      </c>
      <c r="F11" s="3">
        <v>5.6067</v>
      </c>
      <c r="G11" s="3">
        <v>5.29</v>
      </c>
    </row>
    <row r="12" spans="1:7" ht="15">
      <c r="A12" t="s">
        <v>13</v>
      </c>
      <c r="B12" s="3">
        <v>5.062</v>
      </c>
      <c r="C12" s="3">
        <v>5.8271</v>
      </c>
      <c r="D12" s="3">
        <v>5.2814</v>
      </c>
      <c r="E12" s="3">
        <v>5.4325</v>
      </c>
      <c r="F12" s="3">
        <v>5.6056</v>
      </c>
      <c r="G12" s="3">
        <v>5.37</v>
      </c>
    </row>
    <row r="13" spans="1:7" ht="15">
      <c r="A13" t="s">
        <v>14</v>
      </c>
      <c r="B13" s="3">
        <v>4.477</v>
      </c>
      <c r="C13" s="3">
        <v>4.99</v>
      </c>
      <c r="D13" s="3">
        <v>4.7312</v>
      </c>
      <c r="E13" s="3">
        <v>4.8676</v>
      </c>
      <c r="F13" s="3">
        <v>4.8704</v>
      </c>
      <c r="G13" s="3">
        <v>4.8</v>
      </c>
    </row>
    <row r="14" spans="1:7" ht="15">
      <c r="A14" t="s">
        <v>15</v>
      </c>
      <c r="B14" s="3">
        <v>4.333</v>
      </c>
      <c r="C14" s="3">
        <v>4.77</v>
      </c>
      <c r="D14" s="3">
        <v>4.56</v>
      </c>
      <c r="E14" s="3">
        <v>4.668</v>
      </c>
      <c r="F14" s="3">
        <v>4.65</v>
      </c>
      <c r="G14" s="3">
        <v>4.52</v>
      </c>
    </row>
    <row r="15" spans="1:7" ht="15">
      <c r="A15" t="s">
        <v>16</v>
      </c>
      <c r="B15" s="3">
        <v>4.592</v>
      </c>
      <c r="C15" s="3">
        <v>4.92</v>
      </c>
      <c r="D15" s="3">
        <v>4.79</v>
      </c>
      <c r="E15" s="3">
        <v>4.8492</v>
      </c>
      <c r="F15" s="3">
        <v>4.89</v>
      </c>
      <c r="G15" s="3">
        <v>4.82</v>
      </c>
    </row>
    <row r="16" spans="1:7" ht="15">
      <c r="A16" t="s">
        <v>17</v>
      </c>
      <c r="B16" s="3">
        <v>4.056</v>
      </c>
      <c r="C16" s="3">
        <v>4.48</v>
      </c>
      <c r="D16" s="3">
        <v>4.3</v>
      </c>
      <c r="E16" s="3">
        <v>4.4206</v>
      </c>
      <c r="F16" s="3">
        <v>4.36</v>
      </c>
      <c r="G16" s="3">
        <v>4.27</v>
      </c>
    </row>
    <row r="17" spans="1:7" ht="15">
      <c r="A17" t="s">
        <v>18</v>
      </c>
      <c r="B17" s="3">
        <v>4.399</v>
      </c>
      <c r="C17" s="3">
        <v>4.72</v>
      </c>
      <c r="D17" s="3">
        <v>4.53</v>
      </c>
      <c r="E17" s="3">
        <v>4.6312</v>
      </c>
      <c r="F17" s="3">
        <v>4.7</v>
      </c>
      <c r="G17" s="3">
        <v>4.41</v>
      </c>
    </row>
    <row r="18" spans="1:7" ht="15">
      <c r="A18" t="s">
        <v>19</v>
      </c>
      <c r="B18" s="3">
        <v>4.898</v>
      </c>
      <c r="C18" s="3">
        <v>5.06</v>
      </c>
      <c r="D18" s="3">
        <v>4.99</v>
      </c>
      <c r="E18" s="3">
        <v>5.0244</v>
      </c>
      <c r="F18" s="3">
        <v>5.08</v>
      </c>
      <c r="G18" s="3">
        <v>4.94</v>
      </c>
    </row>
    <row r="19" spans="1:7" ht="15">
      <c r="A19" t="s">
        <v>20</v>
      </c>
      <c r="B19" s="3">
        <v>4.495</v>
      </c>
      <c r="C19" s="3">
        <v>4.75</v>
      </c>
      <c r="D19" s="3">
        <v>4.64</v>
      </c>
      <c r="E19" s="3">
        <v>4.7212</v>
      </c>
      <c r="F19" s="3">
        <v>4.69</v>
      </c>
      <c r="G19" s="3">
        <v>4.64</v>
      </c>
    </row>
    <row r="20" spans="1:7" ht="15">
      <c r="A20" t="s">
        <v>21</v>
      </c>
      <c r="B20" s="3">
        <v>3.609</v>
      </c>
      <c r="C20" s="3">
        <v>3.99</v>
      </c>
      <c r="D20" s="3">
        <v>3.73</v>
      </c>
      <c r="E20" s="3">
        <v>3.8551</v>
      </c>
      <c r="F20" s="3">
        <v>3.81</v>
      </c>
      <c r="G20" s="3">
        <v>3.74</v>
      </c>
    </row>
    <row r="21" spans="1:7" ht="15">
      <c r="A21" t="s">
        <v>22</v>
      </c>
      <c r="B21" s="3">
        <v>3.392</v>
      </c>
      <c r="C21" s="3">
        <v>3.64</v>
      </c>
      <c r="D21" s="3">
        <v>3.5</v>
      </c>
      <c r="E21" s="3">
        <v>3.5402</v>
      </c>
      <c r="F21" s="3">
        <v>3.61</v>
      </c>
      <c r="G21" s="3">
        <v>3.5</v>
      </c>
    </row>
    <row r="22" spans="1:7" ht="15">
      <c r="A22" t="s">
        <v>23</v>
      </c>
      <c r="B22" s="3">
        <v>3.237</v>
      </c>
      <c r="C22" s="3">
        <v>3.47</v>
      </c>
      <c r="D22" s="3">
        <v>3.28</v>
      </c>
      <c r="E22" s="3">
        <v>3.37</v>
      </c>
      <c r="F22" s="3">
        <v>3.33</v>
      </c>
      <c r="G22" s="3">
        <v>3.31</v>
      </c>
    </row>
    <row r="23" spans="1:7" ht="15">
      <c r="A23" t="s">
        <v>24</v>
      </c>
      <c r="B23" s="3">
        <v>2.95</v>
      </c>
      <c r="C23" s="3">
        <v>3.12</v>
      </c>
      <c r="D23" s="3">
        <v>2.99</v>
      </c>
      <c r="E23" s="3">
        <v>3.05</v>
      </c>
      <c r="F23" s="3">
        <v>3.02</v>
      </c>
      <c r="G23" s="3">
        <v>3</v>
      </c>
    </row>
    <row r="24" spans="1:7" ht="15">
      <c r="A24" t="s">
        <v>25</v>
      </c>
      <c r="B24" s="3">
        <v>3.101</v>
      </c>
      <c r="C24" s="3">
        <v>3.42</v>
      </c>
      <c r="D24" s="3">
        <v>3.22</v>
      </c>
      <c r="E24" s="3">
        <v>3.27</v>
      </c>
      <c r="F24" s="3">
        <v>3.24</v>
      </c>
      <c r="G24" s="3">
        <v>3.2</v>
      </c>
    </row>
    <row r="25" spans="1:7" ht="15">
      <c r="A25" t="s">
        <v>26</v>
      </c>
      <c r="B25" s="3">
        <v>3.49</v>
      </c>
      <c r="C25" s="3">
        <v>3.68</v>
      </c>
      <c r="D25" s="3">
        <v>3.6</v>
      </c>
      <c r="E25" s="3">
        <v>3.65</v>
      </c>
      <c r="F25" s="3">
        <v>3.62</v>
      </c>
      <c r="G25" s="3">
        <v>3.59</v>
      </c>
    </row>
    <row r="26" spans="1:7" ht="15">
      <c r="A26" t="s">
        <v>27</v>
      </c>
      <c r="B26" s="3">
        <v>3.085</v>
      </c>
      <c r="C26" s="3">
        <v>3.24</v>
      </c>
      <c r="D26" s="3">
        <v>3.16</v>
      </c>
      <c r="E26" s="3">
        <v>3.21</v>
      </c>
      <c r="F26" s="3">
        <v>3.18</v>
      </c>
      <c r="G26" s="3">
        <v>3.15</v>
      </c>
    </row>
    <row r="27" spans="1:7" ht="15">
      <c r="A27" t="s">
        <v>28</v>
      </c>
      <c r="B27" s="3">
        <v>3.554</v>
      </c>
      <c r="C27" s="3">
        <v>3.74</v>
      </c>
      <c r="D27" s="3">
        <v>3.66</v>
      </c>
      <c r="E27" s="3">
        <v>3.72</v>
      </c>
      <c r="F27" s="3">
        <v>3.69</v>
      </c>
      <c r="G27" s="3">
        <v>3.64</v>
      </c>
    </row>
    <row r="28" spans="1:7" ht="15">
      <c r="A28" t="s">
        <v>29</v>
      </c>
      <c r="B28" s="3">
        <v>3.317</v>
      </c>
      <c r="C28" s="3">
        <v>3.46</v>
      </c>
      <c r="D28" s="3">
        <v>3.37</v>
      </c>
      <c r="E28" s="3">
        <v>3.4</v>
      </c>
      <c r="F28" s="3">
        <v>3.37</v>
      </c>
      <c r="G28" s="3">
        <v>3.34</v>
      </c>
    </row>
    <row r="29" spans="1:7" ht="15">
      <c r="A29" t="s">
        <v>30</v>
      </c>
      <c r="B29" s="3">
        <v>3.024</v>
      </c>
      <c r="C29" s="3">
        <v>3.18</v>
      </c>
      <c r="D29" s="3">
        <v>3.05</v>
      </c>
      <c r="E29" s="3">
        <v>3.12</v>
      </c>
      <c r="F29" s="3">
        <v>3.1</v>
      </c>
      <c r="G29" s="3">
        <v>3.07</v>
      </c>
    </row>
    <row r="30" spans="1:7" ht="15">
      <c r="A30" t="s">
        <v>31</v>
      </c>
      <c r="B30" s="3">
        <v>2.981</v>
      </c>
      <c r="C30" s="3">
        <v>3.16</v>
      </c>
      <c r="D30" s="3">
        <v>3.05</v>
      </c>
      <c r="E30" s="3">
        <v>3.11</v>
      </c>
      <c r="F30" s="3">
        <v>3.08</v>
      </c>
      <c r="G30" s="3">
        <v>3.06</v>
      </c>
    </row>
    <row r="31" spans="1:7" ht="15">
      <c r="A31" t="s">
        <v>32</v>
      </c>
      <c r="B31" s="3">
        <v>2.484</v>
      </c>
      <c r="C31" s="3">
        <v>2.66</v>
      </c>
      <c r="D31" s="3">
        <v>2.56</v>
      </c>
      <c r="E31" s="3">
        <v>2.63</v>
      </c>
      <c r="F31" s="3">
        <v>2.6</v>
      </c>
      <c r="G31" s="3">
        <v>2.54</v>
      </c>
    </row>
    <row r="32" spans="1:7" ht="15">
      <c r="A32" t="s">
        <v>33</v>
      </c>
      <c r="B32" s="3">
        <v>2.735</v>
      </c>
      <c r="C32" s="3">
        <v>2.84</v>
      </c>
      <c r="D32" s="3">
        <v>2.7</v>
      </c>
      <c r="E32" s="3">
        <v>2.8</v>
      </c>
      <c r="F32" s="3">
        <v>2.77</v>
      </c>
      <c r="G32" s="3">
        <v>2.73</v>
      </c>
    </row>
    <row r="33" spans="1:7" ht="15">
      <c r="A33" t="s">
        <v>34</v>
      </c>
      <c r="B33" s="3">
        <v>3.05</v>
      </c>
      <c r="C33" s="3">
        <v>3.16</v>
      </c>
      <c r="D33" s="3">
        <v>3.02</v>
      </c>
      <c r="E33" s="3">
        <v>3.13</v>
      </c>
      <c r="F33" s="3">
        <v>3.1</v>
      </c>
      <c r="G33" s="3">
        <v>3.05</v>
      </c>
    </row>
    <row r="34" spans="1:7" ht="15">
      <c r="A34" t="s">
        <v>35</v>
      </c>
      <c r="B34" s="3">
        <v>3.59</v>
      </c>
      <c r="C34" s="3">
        <v>3.71</v>
      </c>
      <c r="D34" s="3">
        <v>3.54</v>
      </c>
      <c r="E34" s="3">
        <v>3.68</v>
      </c>
      <c r="F34" s="3">
        <v>3.64</v>
      </c>
      <c r="G34" s="3">
        <v>3.59</v>
      </c>
    </row>
    <row r="35" spans="1:7" ht="15">
      <c r="A35" t="s">
        <v>36</v>
      </c>
      <c r="B35" s="3">
        <v>3.87</v>
      </c>
      <c r="C35" s="3">
        <v>4</v>
      </c>
      <c r="D35" s="3">
        <v>3.88</v>
      </c>
      <c r="E35" s="3">
        <v>3.99</v>
      </c>
      <c r="F35" s="3">
        <v>3.94</v>
      </c>
      <c r="G35" s="3">
        <v>3.88</v>
      </c>
    </row>
    <row r="36" spans="1:7" ht="15">
      <c r="A36" t="s">
        <v>37</v>
      </c>
      <c r="B36" s="3">
        <v>3.62</v>
      </c>
      <c r="C36" s="3">
        <v>3.76</v>
      </c>
      <c r="D36" s="3">
        <v>3.59</v>
      </c>
      <c r="E36" s="3">
        <v>3.75</v>
      </c>
      <c r="F36" s="3">
        <v>3.71</v>
      </c>
      <c r="G36" s="3">
        <v>3.65</v>
      </c>
    </row>
    <row r="37" spans="1:7" ht="15">
      <c r="A37" t="s">
        <v>38</v>
      </c>
      <c r="B37" s="3">
        <v>3.93</v>
      </c>
      <c r="C37" s="3">
        <v>4.05</v>
      </c>
      <c r="D37" s="3">
        <v>3.9</v>
      </c>
      <c r="E37" s="3">
        <v>4.03</v>
      </c>
      <c r="F37" s="3">
        <v>3.99</v>
      </c>
      <c r="G37" s="3">
        <v>3.93</v>
      </c>
    </row>
    <row r="38" spans="1:7" ht="15">
      <c r="A38" t="s">
        <v>39</v>
      </c>
      <c r="B38" s="3">
        <v>4.03</v>
      </c>
      <c r="C38" s="3">
        <v>4.15</v>
      </c>
      <c r="D38" s="3">
        <v>4.05</v>
      </c>
      <c r="E38" s="3">
        <v>4.13</v>
      </c>
      <c r="F38" s="3">
        <v>4.09</v>
      </c>
      <c r="G38" s="3">
        <v>4.06</v>
      </c>
    </row>
    <row r="39" spans="1:7" ht="15">
      <c r="A39" t="s">
        <v>40</v>
      </c>
      <c r="B39" s="3">
        <v>4.56</v>
      </c>
      <c r="C39" s="3">
        <v>4.65</v>
      </c>
      <c r="D39" s="3">
        <v>4.57</v>
      </c>
      <c r="E39" s="3">
        <v>4.65</v>
      </c>
      <c r="F39" s="3">
        <v>4.59</v>
      </c>
      <c r="G39" s="3">
        <v>4.57</v>
      </c>
    </row>
    <row r="40" spans="1:7" ht="15">
      <c r="A40" t="s">
        <v>41</v>
      </c>
      <c r="B40" s="3">
        <v>4.18</v>
      </c>
      <c r="C40" s="3">
        <v>4.35</v>
      </c>
      <c r="D40" s="3">
        <v>4.25</v>
      </c>
      <c r="E40" s="3">
        <v>4.33</v>
      </c>
      <c r="F40" s="3">
        <v>4.28</v>
      </c>
      <c r="G40" s="3">
        <v>4.25</v>
      </c>
    </row>
    <row r="41" spans="1:7" ht="15">
      <c r="A41" t="s">
        <v>42</v>
      </c>
      <c r="B41" s="3">
        <v>4.14</v>
      </c>
      <c r="C41" s="3">
        <v>4.33</v>
      </c>
      <c r="D41" s="3">
        <v>4.22</v>
      </c>
      <c r="E41" s="3">
        <v>4.31</v>
      </c>
      <c r="F41" s="3">
        <v>4.24</v>
      </c>
      <c r="G41" s="3">
        <v>4.19</v>
      </c>
    </row>
    <row r="42" spans="1:7" ht="15">
      <c r="A42" t="s">
        <v>43</v>
      </c>
      <c r="B42" s="3">
        <v>3.61</v>
      </c>
      <c r="C42" s="3">
        <v>4.11</v>
      </c>
      <c r="D42" s="3">
        <v>3.87</v>
      </c>
      <c r="E42" s="3">
        <v>3.96</v>
      </c>
      <c r="F42" s="3">
        <v>3.97</v>
      </c>
      <c r="G42" s="3">
        <v>3.84</v>
      </c>
    </row>
    <row r="43" spans="1:7" ht="15">
      <c r="A43" t="s">
        <v>44</v>
      </c>
      <c r="B43" s="3">
        <v>4.57</v>
      </c>
      <c r="C43" s="3">
        <v>5.15</v>
      </c>
      <c r="D43" s="3">
        <v>4.87</v>
      </c>
      <c r="E43" s="3">
        <v>5.03</v>
      </c>
      <c r="F43" s="3">
        <v>4.9</v>
      </c>
      <c r="G43" s="3">
        <v>4.8</v>
      </c>
    </row>
    <row r="44" spans="1:7" ht="15">
      <c r="A44" t="s">
        <v>45</v>
      </c>
      <c r="B44" s="3">
        <v>3.71</v>
      </c>
      <c r="C44" s="3">
        <v>4.59</v>
      </c>
      <c r="D44" s="3">
        <v>4.15</v>
      </c>
      <c r="E44" s="3">
        <v>4.44</v>
      </c>
      <c r="F44" s="3">
        <v>4.29</v>
      </c>
      <c r="G44" s="3">
        <v>4.29</v>
      </c>
    </row>
    <row r="45" spans="1:7" ht="15">
      <c r="A45" t="s">
        <v>46</v>
      </c>
      <c r="B45" s="3">
        <v>2.44</v>
      </c>
      <c r="C45" s="3">
        <v>4.9</v>
      </c>
      <c r="D45" s="3">
        <v>3.65</v>
      </c>
      <c r="E45" s="3">
        <v>3.87</v>
      </c>
      <c r="F45" s="3">
        <v>3.54</v>
      </c>
      <c r="G45" s="3">
        <v>3.26</v>
      </c>
    </row>
    <row r="46" spans="1:7" ht="15">
      <c r="A46" t="s">
        <v>47</v>
      </c>
      <c r="B46" s="3">
        <v>2.26</v>
      </c>
      <c r="C46" s="3">
        <v>4.67</v>
      </c>
      <c r="D46" s="3">
        <v>4.55</v>
      </c>
      <c r="E46" s="3">
        <v>3.25</v>
      </c>
      <c r="F46" s="3">
        <v>3.45</v>
      </c>
      <c r="G46" s="3">
        <v>3.12</v>
      </c>
    </row>
    <row r="47" spans="1:7" ht="15">
      <c r="A47" t="s">
        <v>48</v>
      </c>
      <c r="B47" s="3">
        <v>2.57</v>
      </c>
      <c r="C47" s="3">
        <v>3.64</v>
      </c>
      <c r="D47" s="3">
        <v>4.14</v>
      </c>
      <c r="E47" s="3">
        <v>3.26</v>
      </c>
      <c r="F47" s="3">
        <v>3.2</v>
      </c>
      <c r="G47" s="3">
        <v>3.03</v>
      </c>
    </row>
    <row r="48" spans="1:7" ht="15">
      <c r="A48" t="s">
        <v>49</v>
      </c>
      <c r="B48" s="3">
        <v>2.49</v>
      </c>
      <c r="C48" s="3">
        <v>3.35</v>
      </c>
      <c r="D48" s="3">
        <v>3.31</v>
      </c>
      <c r="E48" s="3">
        <v>2.92</v>
      </c>
      <c r="F48" s="3">
        <v>2.84</v>
      </c>
      <c r="G48" s="3">
        <v>2.73</v>
      </c>
    </row>
    <row r="49" spans="1:7" ht="15">
      <c r="A49" t="s">
        <v>50</v>
      </c>
      <c r="B49" s="3">
        <v>2.48</v>
      </c>
      <c r="C49" s="3">
        <v>4.97</v>
      </c>
      <c r="D49" s="3">
        <v>3.68</v>
      </c>
      <c r="E49" s="3">
        <v>3.02</v>
      </c>
      <c r="F49" s="3">
        <v>3.12</v>
      </c>
      <c r="G49" s="3">
        <v>2.97</v>
      </c>
    </row>
    <row r="50" spans="1:7" ht="15">
      <c r="A50" t="s">
        <v>51</v>
      </c>
      <c r="B50" s="3">
        <v>2.16</v>
      </c>
      <c r="C50" s="3">
        <v>6.08</v>
      </c>
      <c r="D50" s="3">
        <v>3.23</v>
      </c>
      <c r="E50" s="3">
        <v>2.66</v>
      </c>
      <c r="F50" s="3">
        <v>3.08</v>
      </c>
      <c r="G50" s="3">
        <v>2.77</v>
      </c>
    </row>
    <row r="51" spans="1:7" ht="15">
      <c r="A51" t="s">
        <v>52</v>
      </c>
      <c r="B51" s="3">
        <v>1.51</v>
      </c>
      <c r="C51" s="3">
        <v>11.14</v>
      </c>
      <c r="D51" s="3">
        <v>4.5</v>
      </c>
      <c r="E51" s="3">
        <v>3.16</v>
      </c>
      <c r="F51" s="3">
        <v>4.52</v>
      </c>
      <c r="G51" s="3">
        <v>3.81</v>
      </c>
    </row>
    <row r="52" spans="1:7" ht="15">
      <c r="A52" t="s">
        <v>53</v>
      </c>
      <c r="B52" s="3">
        <v>1.47</v>
      </c>
      <c r="C52" s="3">
        <v>11.14</v>
      </c>
      <c r="D52" s="3">
        <v>5.73</v>
      </c>
      <c r="E52" s="3">
        <v>2.95</v>
      </c>
      <c r="F52" s="3">
        <v>5.38</v>
      </c>
      <c r="G52" s="3">
        <v>3.21</v>
      </c>
    </row>
    <row r="53" spans="1:7" ht="15">
      <c r="A53" t="s">
        <v>54</v>
      </c>
      <c r="B53" s="3">
        <v>1.96</v>
      </c>
      <c r="C53" s="3">
        <v>14.15</v>
      </c>
      <c r="D53" s="3">
        <v>8</v>
      </c>
      <c r="E53" s="3">
        <v>3.96</v>
      </c>
      <c r="F53" s="3">
        <v>5.69</v>
      </c>
      <c r="G53" s="3">
        <v>4.52</v>
      </c>
    </row>
    <row r="54" spans="1:7" ht="15">
      <c r="A54" t="s">
        <v>55</v>
      </c>
      <c r="B54" s="3">
        <v>2.68</v>
      </c>
      <c r="C54" s="3">
        <v>16.1</v>
      </c>
      <c r="D54" s="3">
        <v>11.45</v>
      </c>
      <c r="E54" s="3">
        <v>4.04</v>
      </c>
      <c r="F54" s="3">
        <v>8.94</v>
      </c>
      <c r="G54" s="3">
        <v>4.32</v>
      </c>
    </row>
    <row r="55" spans="1:7" ht="15">
      <c r="A55" t="s">
        <v>56</v>
      </c>
      <c r="B55" s="3">
        <v>2.25</v>
      </c>
      <c r="C55" s="3">
        <v>22.01</v>
      </c>
      <c r="D55" s="3">
        <v>14.44</v>
      </c>
      <c r="E55" s="3">
        <v>4.18</v>
      </c>
      <c r="F55" s="3">
        <v>12.8</v>
      </c>
      <c r="G55" s="3">
        <v>4.61</v>
      </c>
    </row>
    <row r="56" spans="1:7" ht="15">
      <c r="A56" t="s">
        <v>58</v>
      </c>
      <c r="B56" s="3">
        <v>1.23</v>
      </c>
      <c r="C56" s="3">
        <v>36.56</v>
      </c>
      <c r="D56" s="3">
        <v>6.97</v>
      </c>
      <c r="E56" s="3">
        <v>5.23</v>
      </c>
      <c r="F56" s="3">
        <v>13.74</v>
      </c>
      <c r="G56" s="3">
        <v>4.22</v>
      </c>
    </row>
    <row r="57" spans="1:7" ht="15">
      <c r="A57" t="s">
        <v>59</v>
      </c>
      <c r="B57" s="10">
        <v>0.86</v>
      </c>
      <c r="C57" s="10">
        <v>76.07</v>
      </c>
      <c r="D57">
        <v>7.57</v>
      </c>
      <c r="E57" s="10">
        <v>6.11</v>
      </c>
      <c r="F57" s="10">
        <v>15.45</v>
      </c>
      <c r="G57" s="10">
        <v>4.09</v>
      </c>
    </row>
    <row r="58" spans="1:7" ht="15">
      <c r="A58" t="s">
        <v>126</v>
      </c>
      <c r="B58" s="10">
        <v>0.86</v>
      </c>
      <c r="C58" s="10">
        <v>89.83</v>
      </c>
      <c r="D58">
        <v>5.38</v>
      </c>
      <c r="E58" s="10">
        <v>4.27</v>
      </c>
      <c r="F58" s="10">
        <v>13.66</v>
      </c>
      <c r="G58" s="10">
        <v>4.23</v>
      </c>
    </row>
    <row r="59" ht="15">
      <c r="B59" s="10"/>
    </row>
  </sheetData>
  <sheetProtection/>
  <conditionalFormatting sqref="B9:G5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3" ht="15">
      <c r="A1" t="s">
        <v>87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120</v>
      </c>
      <c r="I1" t="s">
        <v>121</v>
      </c>
      <c r="J1" t="s">
        <v>122</v>
      </c>
      <c r="K1" t="s">
        <v>123</v>
      </c>
      <c r="L1" t="s">
        <v>124</v>
      </c>
      <c r="M1" t="s">
        <v>125</v>
      </c>
    </row>
    <row r="2" spans="1:13" ht="15">
      <c r="A2" s="8" t="s">
        <v>6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t="s">
        <v>0</v>
      </c>
      <c r="I2" t="s">
        <v>1</v>
      </c>
      <c r="J2" t="s">
        <v>2</v>
      </c>
      <c r="K2" t="s">
        <v>3</v>
      </c>
      <c r="L2" t="s">
        <v>4</v>
      </c>
      <c r="M2" t="s">
        <v>5</v>
      </c>
    </row>
    <row r="3" spans="1:13" ht="15">
      <c r="A3" s="8" t="s">
        <v>7</v>
      </c>
      <c r="B3" s="8" t="s">
        <v>116</v>
      </c>
      <c r="C3" s="8" t="s">
        <v>116</v>
      </c>
      <c r="D3" s="8" t="s">
        <v>116</v>
      </c>
      <c r="E3" s="8" t="s">
        <v>116</v>
      </c>
      <c r="F3" s="8" t="s">
        <v>116</v>
      </c>
      <c r="G3" s="8" t="s">
        <v>116</v>
      </c>
      <c r="H3" s="8" t="s">
        <v>107</v>
      </c>
      <c r="I3" s="8" t="s">
        <v>107</v>
      </c>
      <c r="J3" s="8" t="s">
        <v>107</v>
      </c>
      <c r="K3" s="8" t="s">
        <v>107</v>
      </c>
      <c r="L3" s="8" t="s">
        <v>107</v>
      </c>
      <c r="M3" s="8" t="s">
        <v>107</v>
      </c>
    </row>
    <row r="4" spans="1:13" ht="15">
      <c r="A4" s="8" t="s">
        <v>8</v>
      </c>
      <c r="B4" s="8" t="s">
        <v>109</v>
      </c>
      <c r="C4" s="8" t="s">
        <v>109</v>
      </c>
      <c r="D4" s="8" t="s">
        <v>109</v>
      </c>
      <c r="E4" s="8" t="s">
        <v>109</v>
      </c>
      <c r="F4" s="8" t="s">
        <v>109</v>
      </c>
      <c r="G4" s="8" t="s">
        <v>109</v>
      </c>
      <c r="H4" s="8" t="s">
        <v>118</v>
      </c>
      <c r="I4" s="8" t="s">
        <v>118</v>
      </c>
      <c r="J4" s="8" t="s">
        <v>118</v>
      </c>
      <c r="K4" s="8" t="s">
        <v>118</v>
      </c>
      <c r="L4" s="8" t="s">
        <v>118</v>
      </c>
      <c r="M4" s="8" t="s">
        <v>118</v>
      </c>
    </row>
    <row r="5" spans="1:13" ht="15">
      <c r="A5" s="8" t="s">
        <v>9</v>
      </c>
      <c r="B5" s="8" t="s">
        <v>108</v>
      </c>
      <c r="C5" s="8" t="s">
        <v>108</v>
      </c>
      <c r="D5" s="8" t="s">
        <v>108</v>
      </c>
      <c r="E5" s="8" t="s">
        <v>108</v>
      </c>
      <c r="F5" s="8" t="s">
        <v>108</v>
      </c>
      <c r="G5" s="8" t="s">
        <v>108</v>
      </c>
      <c r="H5" s="8" t="s">
        <v>119</v>
      </c>
      <c r="I5" s="8" t="s">
        <v>119</v>
      </c>
      <c r="J5" s="8" t="s">
        <v>119</v>
      </c>
      <c r="K5" s="8" t="s">
        <v>119</v>
      </c>
      <c r="L5" s="8" t="s">
        <v>119</v>
      </c>
      <c r="M5" s="8" t="s">
        <v>119</v>
      </c>
    </row>
    <row r="6" spans="2:7" ht="15">
      <c r="B6" s="6"/>
      <c r="C6" s="6"/>
      <c r="D6" s="6"/>
      <c r="E6" s="6"/>
      <c r="F6" s="6"/>
      <c r="G6" s="6"/>
    </row>
    <row r="7" spans="1:13" ht="15">
      <c r="A7" s="1">
        <v>2000</v>
      </c>
      <c r="B7" s="7">
        <f>-'Original Data Annual'!H9/'Original Data Annual'!N9*100</f>
        <v>-1.136996336996337</v>
      </c>
      <c r="C7" s="7">
        <f>-'Original Data Annual'!I9/'Original Data Annual'!O9*100</f>
        <v>3.7684160565372604</v>
      </c>
      <c r="D7" s="7">
        <f>-'Original Data Annual'!J9/'Original Data Annual'!P9*100</f>
        <v>-4.746168401120604</v>
      </c>
      <c r="E7" s="7">
        <f>-'Original Data Annual'!K9/'Original Data Annual'!Q9*100</f>
        <v>0.9106295608885598</v>
      </c>
      <c r="F7" s="7">
        <f>-'Original Data Annual'!L9/'Original Data Annual'!R9*100</f>
        <v>3.313169736303665</v>
      </c>
      <c r="G7" s="7">
        <f>-'Original Data Annual'!M9/'Original Data Annual'!S9*100</f>
        <v>0.9558553881763499</v>
      </c>
      <c r="H7" s="10">
        <f>'Original Data Annual'!T9/'Original Data Annual'!B9/('Original Data Annual'!T$14/'Original Data Annual'!B$14)*100</f>
        <v>95.46076307810984</v>
      </c>
      <c r="I7" s="10">
        <f>'Original Data Annual'!U9/'Original Data Annual'!C9/('Original Data Annual'!U$14/'Original Data Annual'!C$14)*100</f>
        <v>82.68913303313595</v>
      </c>
      <c r="J7" s="10">
        <f>'Original Data Annual'!V9/'Original Data Annual'!D9/('Original Data Annual'!V$14/'Original Data Annual'!D$14)*100</f>
        <v>87.64616332876129</v>
      </c>
      <c r="K7" s="10">
        <f>'Original Data Annual'!W9/'Original Data Annual'!E9/('Original Data Annual'!W$14/'Original Data Annual'!E$14)*100</f>
        <v>96.39445630357689</v>
      </c>
      <c r="L7" s="10">
        <f>'Original Data Annual'!X9/'Original Data Annual'!F9/('Original Data Annual'!X$14/'Original Data Annual'!F$14)*100</f>
        <v>97.39986221288518</v>
      </c>
      <c r="M7" s="10">
        <f>'Original Data Annual'!Y9/'Original Data Annual'!G9/('Original Data Annual'!Y$14/'Original Data Annual'!G$14)*100</f>
        <v>92.26847516213523</v>
      </c>
    </row>
    <row r="8" spans="1:13" ht="15">
      <c r="A8" s="7">
        <v>2001</v>
      </c>
      <c r="B8" s="7">
        <f>-'Original Data Annual'!H10/'Original Data Annual'!N10*100</f>
        <v>3.0757885722441602</v>
      </c>
      <c r="C8" s="7">
        <f>-'Original Data Annual'!I10/'Original Data Annual'!O10*100</f>
        <v>4.481102492856901</v>
      </c>
      <c r="D8" s="7">
        <f>-'Original Data Annual'!J10/'Original Data Annual'!P10*100</f>
        <v>-0.9477153782086271</v>
      </c>
      <c r="E8" s="7">
        <f>-'Original Data Annual'!K10/'Original Data Annual'!Q10*100</f>
        <v>3.1870507810606754</v>
      </c>
      <c r="F8" s="7">
        <f>-'Original Data Annual'!L10/'Original Data Annual'!R10*100</f>
        <v>4.811016196045098</v>
      </c>
      <c r="G8" s="7">
        <f>-'Original Data Annual'!M10/'Original Data Annual'!S10*100</f>
        <v>0.5451229208829551</v>
      </c>
      <c r="H8" s="10">
        <f>'Original Data Annual'!T10/'Original Data Annual'!B10/('Original Data Annual'!T$14/'Original Data Annual'!B$14)*100</f>
        <v>97.3185016838621</v>
      </c>
      <c r="I8" s="10">
        <f>'Original Data Annual'!U10/'Original Data Annual'!C10/('Original Data Annual'!U$14/'Original Data Annual'!C$14)*100</f>
        <v>85.92188050456764</v>
      </c>
      <c r="J8" s="10">
        <f>'Original Data Annual'!V10/'Original Data Annual'!D10/('Original Data Annual'!V$14/'Original Data Annual'!D$14)*100</f>
        <v>89.77165689991088</v>
      </c>
      <c r="K8" s="10">
        <f>'Original Data Annual'!W10/'Original Data Annual'!E10/('Original Data Annual'!W$14/'Original Data Annual'!E$14)*100</f>
        <v>98.10638931283763</v>
      </c>
      <c r="L8" s="10">
        <f>'Original Data Annual'!X10/'Original Data Annual'!F10/('Original Data Annual'!X$14/'Original Data Annual'!F$14)*100</f>
        <v>98.92875567845945</v>
      </c>
      <c r="M8" s="10">
        <f>'Original Data Annual'!Y10/'Original Data Annual'!G10/('Original Data Annual'!Y$14/'Original Data Annual'!G$14)*100</f>
        <v>94.3041297233616</v>
      </c>
    </row>
    <row r="9" spans="1:13" ht="15">
      <c r="A9" s="1">
        <v>2002</v>
      </c>
      <c r="B9" s="7">
        <f>-'Original Data Annual'!H11/'Original Data Annual'!N11*100</f>
        <v>3.8462620767282623</v>
      </c>
      <c r="C9" s="7">
        <f>-'Original Data Annual'!I11/'Original Data Annual'!O11*100</f>
        <v>4.8797480830281525</v>
      </c>
      <c r="D9" s="7">
        <f>-'Original Data Annual'!J11/'Original Data Annual'!P11*100</f>
        <v>0.29984828415046005</v>
      </c>
      <c r="E9" s="7">
        <f>-'Original Data Annual'!K11/'Original Data Annual'!Q11*100</f>
        <v>3.163826181276402</v>
      </c>
      <c r="F9" s="7">
        <f>-'Original Data Annual'!L11/'Original Data Annual'!R11*100</f>
        <v>3.4324755205354327</v>
      </c>
      <c r="G9" s="7">
        <f>-'Original Data Annual'!M11/'Original Data Annual'!S11*100</f>
        <v>0.23613042297787615</v>
      </c>
      <c r="H9" s="10">
        <f>'Original Data Annual'!T11/'Original Data Annual'!B11/('Original Data Annual'!T$14/'Original Data Annual'!B$14)*100</f>
        <v>97.66853809942715</v>
      </c>
      <c r="I9" s="10">
        <f>'Original Data Annual'!U11/'Original Data Annual'!C11/('Original Data Annual'!U$14/'Original Data Annual'!C$14)*100</f>
        <v>88.72736114441756</v>
      </c>
      <c r="J9" s="10">
        <f>'Original Data Annual'!V11/'Original Data Annual'!D11/('Original Data Annual'!V$14/'Original Data Annual'!D$14)*100</f>
        <v>92.8269921191805</v>
      </c>
      <c r="K9" s="10">
        <f>'Original Data Annual'!W11/'Original Data Annual'!E11/('Original Data Annual'!W$14/'Original Data Annual'!E$14)*100</f>
        <v>98.39057025850018</v>
      </c>
      <c r="L9" s="10">
        <f>'Original Data Annual'!X11/'Original Data Annual'!F11/('Original Data Annual'!X$14/'Original Data Annual'!F$14)*100</f>
        <v>99.36486184105327</v>
      </c>
      <c r="M9" s="10">
        <f>'Original Data Annual'!Y11/'Original Data Annual'!G11/('Original Data Annual'!Y$14/'Original Data Annual'!G$14)*100</f>
        <v>95.28377788703655</v>
      </c>
    </row>
    <row r="10" spans="1:13" ht="15">
      <c r="A10" s="7">
        <v>2003</v>
      </c>
      <c r="B10" s="7">
        <f>-'Original Data Annual'!H12/'Original Data Annual'!N12*100</f>
        <v>4.150873108265425</v>
      </c>
      <c r="C10" s="7">
        <f>-'Original Data Annual'!I12/'Original Data Annual'!O12*100</f>
        <v>5.766529379305854</v>
      </c>
      <c r="D10" s="7">
        <f>-'Original Data Annual'!J12/'Original Data Annual'!P12*100</f>
        <v>-0.421033520842681</v>
      </c>
      <c r="E10" s="7">
        <f>-'Original Data Annual'!K12/'Original Data Annual'!Q12*100</f>
        <v>3.646308837938434</v>
      </c>
      <c r="F10" s="7">
        <f>-'Original Data Annual'!L12/'Original Data Annual'!R12*100</f>
        <v>3.744923214822156</v>
      </c>
      <c r="G10" s="7">
        <f>-'Original Data Annual'!M12/'Original Data Annual'!S12*100</f>
        <v>0.3702038866938584</v>
      </c>
      <c r="H10" s="10">
        <f>'Original Data Annual'!T12/'Original Data Annual'!B12/('Original Data Annual'!T$14/'Original Data Annual'!B$14)*100</f>
        <v>97.6001670749866</v>
      </c>
      <c r="I10" s="10">
        <f>'Original Data Annual'!U12/'Original Data Annual'!C12/('Original Data Annual'!U$14/'Original Data Annual'!C$14)*100</f>
        <v>93.90677547014297</v>
      </c>
      <c r="J10" s="10">
        <f>'Original Data Annual'!V12/'Original Data Annual'!D12/('Original Data Annual'!V$14/'Original Data Annual'!D$14)*100</f>
        <v>94.48503588535165</v>
      </c>
      <c r="K10" s="10">
        <f>'Original Data Annual'!W12/'Original Data Annual'!E12/('Original Data Annual'!W$14/'Original Data Annual'!E$14)*100</f>
        <v>98.10886223338906</v>
      </c>
      <c r="L10" s="10">
        <f>'Original Data Annual'!X12/'Original Data Annual'!F12/('Original Data Annual'!X$14/'Original Data Annual'!F$14)*100</f>
        <v>98.20347948788057</v>
      </c>
      <c r="M10" s="10">
        <f>'Original Data Annual'!Y12/'Original Data Annual'!G12/('Original Data Annual'!Y$14/'Original Data Annual'!G$14)*100</f>
        <v>96.54054798213217</v>
      </c>
    </row>
    <row r="11" spans="1:13" ht="15">
      <c r="A11" s="1">
        <v>2004</v>
      </c>
      <c r="B11" s="7">
        <f>-'Original Data Annual'!H13/'Original Data Annual'!N13*100</f>
        <v>3.7600765131848615</v>
      </c>
      <c r="C11" s="7">
        <f>-'Original Data Annual'!I13/'Original Data Annual'!O13*100</f>
        <v>7.48978841889329</v>
      </c>
      <c r="D11" s="7">
        <f>-'Original Data Annual'!J13/'Original Data Annual'!P13*100</f>
        <v>-1.391650997689072</v>
      </c>
      <c r="E11" s="7">
        <f>-'Original Data Annual'!K13/'Original Data Annual'!Q13*100</f>
        <v>3.5671454073167954</v>
      </c>
      <c r="F11" s="7">
        <f>-'Original Data Annual'!L13/'Original Data Annual'!R13*100</f>
        <v>4.040629552113855</v>
      </c>
      <c r="G11" s="7">
        <f>-'Original Data Annual'!M13/'Original Data Annual'!S13*100</f>
        <v>0.12647183980867568</v>
      </c>
      <c r="H11" s="10">
        <f>'Original Data Annual'!T13/'Original Data Annual'!B13/('Original Data Annual'!T$14/'Original Data Annual'!B$14)*100</f>
        <v>99.03062874811333</v>
      </c>
      <c r="I11" s="10">
        <f>'Original Data Annual'!U13/'Original Data Annual'!C13/('Original Data Annual'!U$14/'Original Data Annual'!C$14)*100</f>
        <v>97.9094140428329</v>
      </c>
      <c r="J11" s="10">
        <f>'Original Data Annual'!V13/'Original Data Annual'!D13/('Original Data Annual'!V$14/'Original Data Annual'!D$14)*100</f>
        <v>96.68646699751449</v>
      </c>
      <c r="K11" s="10">
        <f>'Original Data Annual'!W13/'Original Data Annual'!E13/('Original Data Annual'!W$14/'Original Data Annual'!E$14)*100</f>
        <v>99.47963222160793</v>
      </c>
      <c r="L11" s="10">
        <f>'Original Data Annual'!X13/'Original Data Annual'!F13/('Original Data Annual'!X$14/'Original Data Annual'!F$14)*100</f>
        <v>99.48972325580799</v>
      </c>
      <c r="M11" s="10">
        <f>'Original Data Annual'!Y13/'Original Data Annual'!G13/('Original Data Annual'!Y$14/'Original Data Annual'!G$14)*100</f>
        <v>98.02664762908134</v>
      </c>
    </row>
    <row r="12" spans="1:13" ht="15">
      <c r="A12" s="7">
        <v>2005</v>
      </c>
      <c r="B12" s="7">
        <f>-'Original Data Annual'!H14/'Original Data Annual'!N14*100</f>
        <v>3.3321345081819818</v>
      </c>
      <c r="C12" s="7">
        <f>-'Original Data Annual'!I14/'Original Data Annual'!O14*100</f>
        <v>5.635337439851475</v>
      </c>
      <c r="D12" s="7">
        <f>-'Original Data Annual'!J14/'Original Data Annual'!P14*100</f>
        <v>-1.666584675160317</v>
      </c>
      <c r="E12" s="7">
        <f>-'Original Data Annual'!K14/'Original Data Annual'!Q14*100</f>
        <v>4.492266953503683</v>
      </c>
      <c r="F12" s="7">
        <f>-'Original Data Annual'!L14/'Original Data Annual'!R14*100</f>
        <v>6.488831499844102</v>
      </c>
      <c r="G12" s="7">
        <f>-'Original Data Annual'!M14/'Original Data Annual'!S14*100</f>
        <v>-1.26515179842032</v>
      </c>
      <c r="H12" s="10">
        <f>'Original Data Annual'!T14/'Original Data Annual'!B14/('Original Data Annual'!T$14/'Original Data Annual'!B$14)*100</f>
        <v>100</v>
      </c>
      <c r="I12" s="10">
        <f>'Original Data Annual'!U14/'Original Data Annual'!C14/('Original Data Annual'!U$14/'Original Data Annual'!C$14)*100</f>
        <v>100</v>
      </c>
      <c r="J12" s="10">
        <f>'Original Data Annual'!V14/'Original Data Annual'!D14/('Original Data Annual'!V$14/'Original Data Annual'!D$14)*100</f>
        <v>100</v>
      </c>
      <c r="K12" s="10">
        <f>'Original Data Annual'!W14/'Original Data Annual'!E14/('Original Data Annual'!W$14/'Original Data Annual'!E$14)*100</f>
        <v>100</v>
      </c>
      <c r="L12" s="10">
        <f>'Original Data Annual'!X14/'Original Data Annual'!F14/('Original Data Annual'!X$14/'Original Data Annual'!F$14)*100</f>
        <v>100</v>
      </c>
      <c r="M12" s="10">
        <f>'Original Data Annual'!Y14/'Original Data Annual'!G14/('Original Data Annual'!Y$14/'Original Data Annual'!G$14)*100</f>
        <v>100</v>
      </c>
    </row>
    <row r="13" spans="1:13" ht="15">
      <c r="A13" s="1">
        <v>2006</v>
      </c>
      <c r="B13" s="7">
        <f>-'Original Data Annual'!H15/'Original Data Annual'!N15*100</f>
        <v>1.6526211158649897</v>
      </c>
      <c r="C13" s="7">
        <f>-'Original Data Annual'!I15/'Original Data Annual'!O15*100</f>
        <v>6.014087807240009</v>
      </c>
      <c r="D13" s="7">
        <f>-'Original Data Annual'!J15/'Original Data Annual'!P15*100</f>
        <v>-2.917406181331136</v>
      </c>
      <c r="E13" s="7">
        <f>-'Original Data Annual'!K15/'Original Data Annual'!Q15*100</f>
        <v>3.4110470323014765</v>
      </c>
      <c r="F13" s="7">
        <f>-'Original Data Annual'!L15/'Original Data Annual'!R15*100</f>
        <v>4.627127221094225</v>
      </c>
      <c r="G13" s="7">
        <f>-'Original Data Annual'!M15/'Original Data Annual'!S15*100</f>
        <v>-2.3688367982450353</v>
      </c>
      <c r="H13" s="10">
        <f>'Original Data Annual'!T15/'Original Data Annual'!B15/('Original Data Annual'!T$14/'Original Data Annual'!B$14)*100</f>
        <v>103.90784329413616</v>
      </c>
      <c r="I13" s="10">
        <f>'Original Data Annual'!U15/'Original Data Annual'!C15/('Original Data Annual'!U$14/'Original Data Annual'!C$14)*100</f>
        <v>105.3022454826117</v>
      </c>
      <c r="J13" s="10">
        <f>'Original Data Annual'!V15/'Original Data Annual'!D15/('Original Data Annual'!V$14/'Original Data Annual'!D$14)*100</f>
        <v>103.74028252574688</v>
      </c>
      <c r="K13" s="10">
        <f>'Original Data Annual'!W15/'Original Data Annual'!E15/('Original Data Annual'!W$14/'Original Data Annual'!E$14)*100</f>
        <v>101.75179808951187</v>
      </c>
      <c r="L13" s="10">
        <f>'Original Data Annual'!X15/'Original Data Annual'!F15/('Original Data Annual'!X$14/'Original Data Annual'!F$14)*100</f>
        <v>101.29640573936243</v>
      </c>
      <c r="M13" s="10">
        <f>'Original Data Annual'!Y15/'Original Data Annual'!G15/('Original Data Annual'!Y$14/'Original Data Annual'!G$14)*100</f>
        <v>102.7354824405468</v>
      </c>
    </row>
    <row r="14" spans="1:13" ht="15">
      <c r="A14" s="7">
        <v>2007</v>
      </c>
      <c r="B14" s="7">
        <f>-'Original Data Annual'!H16/'Original Data Annual'!N16*100</f>
        <v>-0.2281243565987235</v>
      </c>
      <c r="C14" s="7">
        <f>-'Original Data Annual'!I16/'Original Data Annual'!O16*100</f>
        <v>6.775564269391869</v>
      </c>
      <c r="D14" s="7">
        <f>-'Original Data Annual'!J16/'Original Data Annual'!P16*100</f>
        <v>-0.06325493171827835</v>
      </c>
      <c r="E14" s="7">
        <f>-'Original Data Annual'!K16/'Original Data Annual'!Q16*100</f>
        <v>1.5895648840513321</v>
      </c>
      <c r="F14" s="7">
        <f>-'Original Data Annual'!L16/'Original Data Annual'!R16*100</f>
        <v>3.2123078776653795</v>
      </c>
      <c r="G14" s="7">
        <f>-'Original Data Annual'!M16/'Original Data Annual'!S16*100</f>
        <v>-1.922403127347101</v>
      </c>
      <c r="H14" s="10">
        <f>'Original Data Annual'!T16/'Original Data Annual'!B16/('Original Data Annual'!T$14/'Original Data Annual'!B$14)*100</f>
        <v>107.55654057916215</v>
      </c>
      <c r="I14" s="10">
        <f>'Original Data Annual'!U16/'Original Data Annual'!C16/('Original Data Annual'!U$14/'Original Data Annual'!C$14)*100</f>
        <v>108.19695022301599</v>
      </c>
      <c r="J14" s="10">
        <f>'Original Data Annual'!V16/'Original Data Annual'!D16/('Original Data Annual'!V$14/'Original Data Annual'!D$14)*100</f>
        <v>107.80411434174874</v>
      </c>
      <c r="K14" s="10">
        <f>'Original Data Annual'!W16/'Original Data Annual'!E16/('Original Data Annual'!W$14/'Original Data Annual'!E$14)*100</f>
        <v>102.93076028852717</v>
      </c>
      <c r="L14" s="10">
        <f>'Original Data Annual'!X16/'Original Data Annual'!F16/('Original Data Annual'!X$14/'Original Data Annual'!F$14)*100</f>
        <v>103.49362456580305</v>
      </c>
      <c r="M14" s="10">
        <f>'Original Data Annual'!Y16/'Original Data Annual'!G16/('Original Data Annual'!Y$14/'Original Data Annual'!G$14)*100</f>
        <v>105.06463627281093</v>
      </c>
    </row>
    <row r="15" spans="1:13" ht="15">
      <c r="A15" s="1">
        <v>2008</v>
      </c>
      <c r="B15" s="7">
        <f>-'Original Data Annual'!H17/'Original Data Annual'!N17*100</f>
        <v>0.05618885924488641</v>
      </c>
      <c r="C15" s="7">
        <f>-'Original Data Annual'!I17/'Original Data Annual'!O17*100</f>
        <v>9.930434412005457</v>
      </c>
      <c r="D15" s="7">
        <f>-'Original Data Annual'!J17/'Original Data Annual'!P17*100</f>
        <v>7.341792133382201</v>
      </c>
      <c r="E15" s="7">
        <f>-'Original Data Annual'!K17/'Original Data Annual'!Q17*100</f>
        <v>2.6730891489172213</v>
      </c>
      <c r="F15" s="7">
        <f>-'Original Data Annual'!L17/'Original Data Annual'!R17*100</f>
        <v>3.697058024887329</v>
      </c>
      <c r="G15" s="7">
        <f>-'Original Data Annual'!M17/'Original Data Annual'!S17*100</f>
        <v>4.492764415320078</v>
      </c>
      <c r="H15" s="10">
        <f>'Original Data Annual'!T17/'Original Data Annual'!B17/('Original Data Annual'!T$14/'Original Data Annual'!B$14)*100</f>
        <v>108.99736419468124</v>
      </c>
      <c r="I15" s="10">
        <f>'Original Data Annual'!U17/'Original Data Annual'!C17/('Original Data Annual'!U$14/'Original Data Annual'!C$14)*100</f>
        <v>107.78480091124398</v>
      </c>
      <c r="J15" s="10">
        <f>'Original Data Annual'!V17/'Original Data Annual'!D17/('Original Data Annual'!V$14/'Original Data Annual'!D$14)*100</f>
        <v>103.57112505636341</v>
      </c>
      <c r="K15" s="10">
        <f>'Original Data Annual'!W17/'Original Data Annual'!E17/('Original Data Annual'!W$14/'Original Data Annual'!E$14)*100</f>
        <v>101.21564661361688</v>
      </c>
      <c r="L15" s="10">
        <f>'Original Data Annual'!X17/'Original Data Annual'!F17/('Original Data Annual'!X$14/'Original Data Annual'!F$14)*100</f>
        <v>103.28520050372225</v>
      </c>
      <c r="M15" s="10">
        <f>'Original Data Annual'!Y17/'Original Data Annual'!G17/('Original Data Annual'!Y$14/'Original Data Annual'!G$14)*100</f>
        <v>104.91268246822611</v>
      </c>
    </row>
    <row r="16" spans="1:13" ht="15">
      <c r="A16" s="7">
        <v>2009</v>
      </c>
      <c r="B16" s="7">
        <f>-'Original Data Annual'!H18/'Original Data Annual'!N18*100</f>
        <v>3.2053063802905872</v>
      </c>
      <c r="C16" s="7">
        <f>-'Original Data Annual'!I18/'Original Data Annual'!O18*100</f>
        <v>15.560648973807718</v>
      </c>
      <c r="D16" s="7">
        <f>-'Original Data Annual'!J18/'Original Data Annual'!P18*100</f>
        <v>14.019698462599079</v>
      </c>
      <c r="E16" s="7">
        <f>-'Original Data Annual'!K18/'Original Data Annual'!Q18*100</f>
        <v>5.3681820214602265</v>
      </c>
      <c r="F16" s="7">
        <f>-'Original Data Annual'!L18/'Original Data Annual'!R18*100</f>
        <v>10.169179174806949</v>
      </c>
      <c r="G16" s="7">
        <f>-'Original Data Annual'!M18/'Original Data Annual'!S18*100</f>
        <v>11.175275402235666</v>
      </c>
      <c r="H16" s="10">
        <f>'Original Data Annual'!T18/'Original Data Annual'!B18/('Original Data Annual'!T$14/'Original Data Annual'!B$14)*100</f>
        <v>103.66200186253573</v>
      </c>
      <c r="I16" s="10">
        <f>'Original Data Annual'!U18/'Original Data Annual'!C18/('Original Data Annual'!U$14/'Original Data Annual'!C$14)*100</f>
        <v>104.10869958229654</v>
      </c>
      <c r="J16" s="10">
        <f>'Original Data Annual'!V18/'Original Data Annual'!D18/('Original Data Annual'!V$14/'Original Data Annual'!D$14)*100</f>
        <v>95.47859855376963</v>
      </c>
      <c r="K16" s="10">
        <f>'Original Data Annual'!W18/'Original Data Annual'!E18/('Original Data Annual'!W$14/'Original Data Annual'!E$14)*100</f>
        <v>95.26951038070331</v>
      </c>
      <c r="L16" s="10">
        <f>'Original Data Annual'!X18/'Original Data Annual'!F18/('Original Data Annual'!X$14/'Original Data Annual'!F$14)*100</f>
        <v>100.15013364780427</v>
      </c>
      <c r="M16" s="10">
        <f>'Original Data Annual'!Y18/'Original Data Annual'!G18/('Original Data Annual'!Y$14/'Original Data Annual'!G$14)*100</f>
        <v>100.13551804551999</v>
      </c>
    </row>
    <row r="17" spans="1:13" ht="15">
      <c r="A17" s="1">
        <v>2010</v>
      </c>
      <c r="B17" s="7">
        <f>-'Original Data Annual'!H19/'Original Data Annual'!N19*100</f>
        <v>4.279715762273901</v>
      </c>
      <c r="C17" s="7">
        <f>-'Original Data Annual'!I19/'Original Data Annual'!O19*100</f>
        <v>10.495876000073375</v>
      </c>
      <c r="D17" s="7">
        <f>-'Original Data Annual'!J19/'Original Data Annual'!P19*100</f>
        <v>31.165337251192476</v>
      </c>
      <c r="E17" s="7">
        <f>-'Original Data Annual'!K19/'Original Data Annual'!Q19*100</f>
        <v>4.475374262242733</v>
      </c>
      <c r="F17" s="7">
        <f>-'Original Data Annual'!L19/'Original Data Annual'!R19*100</f>
        <v>9.843150734118803</v>
      </c>
      <c r="G17" s="7">
        <f>-'Original Data Annual'!M19/'Original Data Annual'!S19*100</f>
        <v>9.34215507418138</v>
      </c>
      <c r="H17" s="10">
        <f>'Original Data Annual'!T19/'Original Data Annual'!B19/('Original Data Annual'!T$14/'Original Data Annual'!B$14)*100</f>
        <v>107.74922495488607</v>
      </c>
      <c r="I17" s="10">
        <f>'Original Data Annual'!U19/'Original Data Annual'!C19/('Original Data Annual'!U$14/'Original Data Annual'!C$14)*100</f>
        <v>100.37094056544831</v>
      </c>
      <c r="J17" s="10">
        <f>'Original Data Annual'!V19/'Original Data Annual'!D19/('Original Data Annual'!V$14/'Original Data Annual'!D$14)*100</f>
        <v>94.2656699003505</v>
      </c>
      <c r="K17" s="10">
        <f>'Original Data Annual'!W19/'Original Data Annual'!E19/('Original Data Annual'!W$14/'Original Data Annual'!E$14)*100</f>
        <v>96.77762611306595</v>
      </c>
      <c r="L17" s="10">
        <f>'Original Data Annual'!X19/'Original Data Annual'!F19/('Original Data Annual'!X$14/'Original Data Annual'!F$14)*100</f>
        <v>101.51718363649474</v>
      </c>
      <c r="M17" s="10">
        <f>'Original Data Annual'!Y19/'Original Data Annual'!G19/('Original Data Annual'!Y$14/'Original Data Annual'!G$14)*100</f>
        <v>99.41338151713771</v>
      </c>
    </row>
    <row r="18" spans="1:13" ht="15">
      <c r="A18">
        <v>2011</v>
      </c>
      <c r="B18" s="7">
        <f>-'Original Data Annual'!H20/'Original Data Annual'!N20*100</f>
        <v>0.9845184378403611</v>
      </c>
      <c r="C18" s="7">
        <f>-'Original Data Annual'!I20/'Original Data Annual'!O20*100</f>
        <v>9.15624448072599</v>
      </c>
      <c r="D18" s="7">
        <f>-'Original Data Annual'!J20/'Original Data Annual'!P20*100</f>
        <v>13.027854320561499</v>
      </c>
      <c r="E18" s="7">
        <f>-'Original Data Annual'!K20/'Original Data Annual'!Q20*100</f>
        <v>3.822315289234172</v>
      </c>
      <c r="F18" s="7">
        <f>-'Original Data Annual'!L20/'Original Data Annual'!R20*100</f>
        <v>4.236989075284813</v>
      </c>
      <c r="G18" s="7">
        <f>-'Original Data Annual'!M20/'Original Data Annual'!S20*100</f>
        <v>8.516997194850301</v>
      </c>
      <c r="H18" s="10">
        <f>'Original Data Annual'!T20/'Original Data Annual'!B20/('Original Data Annual'!T$14/'Original Data Annual'!B$14)*100</f>
        <v>111.36369638627795</v>
      </c>
      <c r="I18" s="10">
        <f>'Original Data Annual'!U20/'Original Data Annual'!C20/('Original Data Annual'!U$14/'Original Data Annual'!C$14)*100</f>
        <v>93.51321559217025</v>
      </c>
      <c r="J18" s="10">
        <f>'Original Data Annual'!V20/'Original Data Annual'!D20/('Original Data Annual'!V$14/'Original Data Annual'!D$14)*100</f>
        <v>94.39351895821136</v>
      </c>
      <c r="K18" s="10">
        <f>'Original Data Annual'!W20/'Original Data Annual'!E20/('Original Data Annual'!W$14/'Original Data Annual'!E$14)*100</f>
        <v>97.2013137758723</v>
      </c>
      <c r="L18" s="10">
        <f>'Original Data Annual'!X20/'Original Data Annual'!F20/('Original Data Annual'!X$14/'Original Data Annual'!F$14)*100</f>
        <v>99.90897141012519</v>
      </c>
      <c r="M18" s="10">
        <f>'Original Data Annual'!Y20/'Original Data Annual'!G20/('Original Data Annual'!Y$14/'Original Data Annual'!G$14)*100</f>
        <v>99.76384259547876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tkehoe</cp:lastModifiedBy>
  <dcterms:created xsi:type="dcterms:W3CDTF">2012-01-24T03:11:15Z</dcterms:created>
  <dcterms:modified xsi:type="dcterms:W3CDTF">2012-05-29T21:35:02Z</dcterms:modified>
  <cp:category/>
  <cp:version/>
  <cp:contentType/>
  <cp:contentStatus/>
</cp:coreProperties>
</file>